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@TRAVEL AFFILIATE WEB\Downloadable\"/>
    </mc:Choice>
  </mc:AlternateContent>
  <xr:revisionPtr revIDLastSave="0" documentId="13_ncr:1_{428C0D43-5F95-4E99-97FB-FAD5FFCF8AD1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Instructions" sheetId="1" r:id="rId1"/>
    <sheet name="1. Summary" sheetId="2" r:id="rId2"/>
    <sheet name="2. Planning" sheetId="3" r:id="rId3"/>
    <sheet name="3. Budget" sheetId="4" r:id="rId4"/>
    <sheet name="4. Itinerary" sheetId="5" r:id="rId5"/>
    <sheet name="5. Packing" sheetId="6" r:id="rId6"/>
    <sheet name="6. Checklist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4" l="1"/>
  <c r="V5" i="4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Q3" i="5"/>
  <c r="Q4" i="5" s="1"/>
  <c r="P3" i="5"/>
  <c r="P4" i="5" s="1"/>
  <c r="O3" i="5"/>
  <c r="O4" i="5" s="1"/>
  <c r="N3" i="5"/>
  <c r="N4" i="5" s="1"/>
  <c r="M3" i="5"/>
  <c r="M4" i="5" s="1"/>
  <c r="L3" i="5"/>
  <c r="L4" i="5" s="1"/>
  <c r="K3" i="5"/>
  <c r="K4" i="5" s="1"/>
  <c r="J3" i="5"/>
  <c r="J4" i="5" s="1"/>
  <c r="I3" i="5"/>
  <c r="I4" i="5" s="1"/>
  <c r="H3" i="5"/>
  <c r="H4" i="5" s="1"/>
  <c r="G3" i="5"/>
  <c r="G4" i="5" s="1"/>
  <c r="F3" i="5"/>
  <c r="F4" i="5" s="1"/>
  <c r="E3" i="5"/>
  <c r="E4" i="5" s="1"/>
  <c r="D3" i="5"/>
  <c r="D4" i="5" s="1"/>
  <c r="C3" i="5"/>
  <c r="C4" i="5" s="1"/>
  <c r="B3" i="5"/>
  <c r="B4" i="5" s="1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S43" i="4"/>
  <c r="S42" i="4"/>
  <c r="S41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S37" i="4"/>
  <c r="S36" i="4"/>
  <c r="S35" i="4"/>
  <c r="S34" i="4"/>
  <c r="R31" i="4"/>
  <c r="R4" i="4" s="1"/>
  <c r="Q31" i="4"/>
  <c r="P31" i="4"/>
  <c r="O31" i="4"/>
  <c r="N31" i="4"/>
  <c r="M31" i="4"/>
  <c r="L31" i="4"/>
  <c r="K31" i="4"/>
  <c r="J31" i="4"/>
  <c r="I31" i="4"/>
  <c r="H31" i="4"/>
  <c r="G31" i="4"/>
  <c r="G4" i="4" s="1"/>
  <c r="F31" i="4"/>
  <c r="F4" i="4" s="1"/>
  <c r="E31" i="4"/>
  <c r="D31" i="4"/>
  <c r="C31" i="4"/>
  <c r="B31" i="4"/>
  <c r="S30" i="4"/>
  <c r="S29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S25" i="4"/>
  <c r="S24" i="4"/>
  <c r="R21" i="4"/>
  <c r="Q21" i="4"/>
  <c r="P21" i="4"/>
  <c r="O21" i="4"/>
  <c r="N21" i="4"/>
  <c r="M21" i="4"/>
  <c r="L21" i="4"/>
  <c r="L4" i="4" s="1"/>
  <c r="K21" i="4"/>
  <c r="K4" i="4" s="1"/>
  <c r="J21" i="4"/>
  <c r="J4" i="4" s="1"/>
  <c r="I21" i="4"/>
  <c r="I4" i="4" s="1"/>
  <c r="H21" i="4"/>
  <c r="H4" i="4" s="1"/>
  <c r="G21" i="4"/>
  <c r="F21" i="4"/>
  <c r="E21" i="4"/>
  <c r="D21" i="4"/>
  <c r="C21" i="4"/>
  <c r="B21" i="4"/>
  <c r="S20" i="4"/>
  <c r="S19" i="4"/>
  <c r="S18" i="4"/>
  <c r="S17" i="4"/>
  <c r="S16" i="4"/>
  <c r="S15" i="4"/>
  <c r="S14" i="4"/>
  <c r="B11" i="4"/>
  <c r="S11" i="4" s="1"/>
  <c r="S10" i="4"/>
  <c r="S9" i="4"/>
  <c r="S8" i="4"/>
  <c r="S7" i="4"/>
  <c r="Q4" i="4"/>
  <c r="P4" i="4"/>
  <c r="O4" i="4"/>
  <c r="N4" i="4"/>
  <c r="M4" i="4"/>
  <c r="E4" i="4"/>
  <c r="D4" i="4"/>
  <c r="C4" i="4"/>
  <c r="B4" i="4"/>
  <c r="S26" i="4" l="1"/>
  <c r="S44" i="4"/>
  <c r="S38" i="4"/>
  <c r="S21" i="4"/>
  <c r="S4" i="4" s="1"/>
  <c r="S31" i="4"/>
</calcChain>
</file>

<file path=xl/sharedStrings.xml><?xml version="1.0" encoding="utf-8"?>
<sst xmlns="http://schemas.openxmlformats.org/spreadsheetml/2006/main" count="421" uniqueCount="305">
  <si>
    <t>THE ULTIMATE TRAVEL PLANNING SPREADSHEET</t>
  </si>
  <si>
    <t>HOLIDAY SUMMARY</t>
  </si>
  <si>
    <t>TRAVEL PLANNER</t>
  </si>
  <si>
    <t>You're about to embark on your next adventure - hooray!
We've created this travel planning spreadsheet to help you plan, prepare and pack. 
This spreadsheet is divided into 6 sections:
1: Summary
2: Planning
3: Budget
4: Itinerary
5: Packing
6: Checklist</t>
  </si>
  <si>
    <t>DEPARTURE FLIGHT</t>
  </si>
  <si>
    <t>FLIGHTS</t>
  </si>
  <si>
    <t>Airline</t>
  </si>
  <si>
    <t>Booking Reference</t>
  </si>
  <si>
    <t>Date</t>
  </si>
  <si>
    <t>Flight Number</t>
  </si>
  <si>
    <t>Departure Airport</t>
  </si>
  <si>
    <t>Departure Terminal</t>
  </si>
  <si>
    <t>Departure Time</t>
  </si>
  <si>
    <t>Arrival Airport</t>
  </si>
  <si>
    <t>Arrival Terminal</t>
  </si>
  <si>
    <t>Arrival Time</t>
  </si>
  <si>
    <t>Departing</t>
  </si>
  <si>
    <t>Arriving</t>
  </si>
  <si>
    <t>Connections</t>
  </si>
  <si>
    <t>Luggage</t>
  </si>
  <si>
    <t>Price</t>
  </si>
  <si>
    <t>Notes</t>
  </si>
  <si>
    <t>CAR RENTAL</t>
  </si>
  <si>
    <t>ACCOMMODATION</t>
  </si>
  <si>
    <t>Company</t>
  </si>
  <si>
    <t>Pickup Date</t>
  </si>
  <si>
    <t>Location</t>
  </si>
  <si>
    <t>Pickup Time</t>
  </si>
  <si>
    <t>Name</t>
  </si>
  <si>
    <t>Pickup Location</t>
  </si>
  <si>
    <t>Check-In Date</t>
  </si>
  <si>
    <t>Return Date</t>
  </si>
  <si>
    <t>Check-Out Date</t>
  </si>
  <si>
    <t>Return Time</t>
  </si>
  <si>
    <t>Return Location</t>
  </si>
  <si>
    <t>Driver</t>
  </si>
  <si>
    <t>Extras</t>
  </si>
  <si>
    <t>Required at Pickup</t>
  </si>
  <si>
    <t>TRAVEL INSURANCE</t>
  </si>
  <si>
    <t>Provider</t>
  </si>
  <si>
    <t>Start Date</t>
  </si>
  <si>
    <t>End Date</t>
  </si>
  <si>
    <t>Countries</t>
  </si>
  <si>
    <t>Cancellation</t>
  </si>
  <si>
    <t>Cash</t>
  </si>
  <si>
    <t>Included Activities</t>
  </si>
  <si>
    <t>High Value Items</t>
  </si>
  <si>
    <t>PSD</t>
  </si>
  <si>
    <t>Excess</t>
  </si>
  <si>
    <t>TOURS</t>
  </si>
  <si>
    <t>Address</t>
  </si>
  <si>
    <t>RESERVATIONS &amp; TICKETS</t>
  </si>
  <si>
    <t>Time</t>
  </si>
  <si>
    <t xml:space="preserve">RETURN FLIGHT </t>
  </si>
  <si>
    <t>HOLIDAY BUDGET</t>
  </si>
  <si>
    <t>CURRENCY CONVERTER</t>
  </si>
  <si>
    <t>Summary</t>
  </si>
  <si>
    <t>DAY 0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</si>
  <si>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</si>
  <si>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</si>
  <si>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</si>
  <si>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</si>
  <si>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</si>
  <si>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</si>
  <si>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</si>
  <si>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</si>
  <si>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</si>
  <si>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</si>
  <si>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</si>
  <si>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</si>
  <si>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</si>
  <si>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</si>
  <si>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</si>
  <si>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</si>
  <si>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TOTAL</t>
  </si>
  <si>
    <t>Base</t>
  </si>
  <si>
    <t>Foreign</t>
  </si>
  <si>
    <t>Exchange Rate</t>
  </si>
  <si>
    <t>AUD</t>
  </si>
  <si>
    <t>USD</t>
  </si>
  <si>
    <t>PRE DEPARTURE</t>
  </si>
  <si>
    <t>Travel Insurance</t>
  </si>
  <si>
    <t>Car Rental Insurance</t>
  </si>
  <si>
    <t>Visas</t>
  </si>
  <si>
    <t>Shopping</t>
  </si>
  <si>
    <t>TRANSPORT</t>
  </si>
  <si>
    <t>Flights</t>
  </si>
  <si>
    <t>Buses</t>
  </si>
  <si>
    <t>Car Rental</t>
  </si>
  <si>
    <t>Petrol</t>
  </si>
  <si>
    <t>Trains</t>
  </si>
  <si>
    <t>Public Transport</t>
  </si>
  <si>
    <t>Taxis / Uber</t>
  </si>
  <si>
    <t>Hotel</t>
  </si>
  <si>
    <t>Transfers</t>
  </si>
  <si>
    <t>SIGHTSEEING</t>
  </si>
  <si>
    <t>Tours</t>
  </si>
  <si>
    <t>Tickets</t>
  </si>
  <si>
    <t>FOOD &amp; DRINK</t>
  </si>
  <si>
    <t>Breakfast</t>
  </si>
  <si>
    <t>Lunch</t>
  </si>
  <si>
    <t>Dinner</t>
  </si>
  <si>
    <t>Additional</t>
  </si>
  <si>
    <t>EXTRAS</t>
  </si>
  <si>
    <t>Laundry</t>
  </si>
  <si>
    <t>Other</t>
  </si>
  <si>
    <t>HOLIDAY ITINERARY</t>
  </si>
  <si>
    <t xml:space="preserve">Enter Start Date:
</t>
  </si>
  <si>
    <t>PACKING LIST</t>
  </si>
  <si>
    <t>HER</t>
  </si>
  <si>
    <t>HIM</t>
  </si>
  <si>
    <t>ADDITIONAL ITEMS</t>
  </si>
  <si>
    <t>SHOPPING LIST</t>
  </si>
  <si>
    <t>Underwear &amp; Socks</t>
  </si>
  <si>
    <t>Qty</t>
  </si>
  <si>
    <t>Packed</t>
  </si>
  <si>
    <t>Toiletries</t>
  </si>
  <si>
    <t>Accessories</t>
  </si>
  <si>
    <t>Item</t>
  </si>
  <si>
    <t>Underwear</t>
  </si>
  <si>
    <t>Asthma Puffer</t>
  </si>
  <si>
    <t>Coffee Cups</t>
  </si>
  <si>
    <t>Socks (dress)</t>
  </si>
  <si>
    <t>Baby wipes</t>
  </si>
  <si>
    <t>Dry bags</t>
  </si>
  <si>
    <t>Socks (sport)</t>
  </si>
  <si>
    <t>Contact Lenses</t>
  </si>
  <si>
    <t>Ear Plugs</t>
  </si>
  <si>
    <t>Socks (wool)</t>
  </si>
  <si>
    <t>Contraception</t>
  </si>
  <si>
    <t>Eye Mask</t>
  </si>
  <si>
    <t>Thermals</t>
  </si>
  <si>
    <t>Deodorant</t>
  </si>
  <si>
    <t>Filter Water Bottles</t>
  </si>
  <si>
    <t>Bras</t>
  </si>
  <si>
    <t>Hand Sanitizer</t>
  </si>
  <si>
    <t>Glasses</t>
  </si>
  <si>
    <t>Sports Bra</t>
  </si>
  <si>
    <t>Insect Repellent</t>
  </si>
  <si>
    <t>Locks</t>
  </si>
  <si>
    <t>Tights</t>
  </si>
  <si>
    <t>Lip Balm</t>
  </si>
  <si>
    <t>Money Belts</t>
  </si>
  <si>
    <t>Moisturizer</t>
  </si>
  <si>
    <t>Scarf</t>
  </si>
  <si>
    <t>Paracetemol</t>
  </si>
  <si>
    <t>Sleeping Bag Liners</t>
  </si>
  <si>
    <t>Razors</t>
  </si>
  <si>
    <t>Sleeping Bags</t>
  </si>
  <si>
    <t>Tops</t>
  </si>
  <si>
    <t>Resealable Plastic Bags</t>
  </si>
  <si>
    <t>Sunglasses</t>
  </si>
  <si>
    <t>Tank Top</t>
  </si>
  <si>
    <t>T-shirt</t>
  </si>
  <si>
    <t>Sanitary Items</t>
  </si>
  <si>
    <t>Torch</t>
  </si>
  <si>
    <t>Dress Shirt</t>
  </si>
  <si>
    <t>Shampoo</t>
  </si>
  <si>
    <t>Towel</t>
  </si>
  <si>
    <t>Long Sleeve Shirt</t>
  </si>
  <si>
    <t>L/S Flannel Shirt</t>
  </si>
  <si>
    <t>Soap</t>
  </si>
  <si>
    <t>Waterproof phone cover</t>
  </si>
  <si>
    <t>L/S Sleeve Tee</t>
  </si>
  <si>
    <t>Thin Jumper</t>
  </si>
  <si>
    <t>Sunscreen</t>
  </si>
  <si>
    <t>Wool Jumper</t>
  </si>
  <si>
    <t>Tissues</t>
  </si>
  <si>
    <t>Rain Coat</t>
  </si>
  <si>
    <t>Toothbrush</t>
  </si>
  <si>
    <t>Rain Coat/Jacket</t>
  </si>
  <si>
    <t>Toothpaste</t>
  </si>
  <si>
    <t>Down Jacket</t>
  </si>
  <si>
    <t>Tweezers</t>
  </si>
  <si>
    <t>Washing Cord</t>
  </si>
  <si>
    <t>Bottoms</t>
  </si>
  <si>
    <t>Skirt</t>
  </si>
  <si>
    <t>Jeans</t>
  </si>
  <si>
    <t>Technology</t>
  </si>
  <si>
    <t>First Aid Kit</t>
  </si>
  <si>
    <t>Shorts</t>
  </si>
  <si>
    <t>Dress Pants</t>
  </si>
  <si>
    <t>Batteries</t>
  </si>
  <si>
    <t>Camera</t>
  </si>
  <si>
    <t>Linen Pants</t>
  </si>
  <si>
    <t>Hiking</t>
  </si>
  <si>
    <t>Camera Bag</t>
  </si>
  <si>
    <t>Camera Charger</t>
  </si>
  <si>
    <t>Shoes</t>
  </si>
  <si>
    <t>Drone</t>
  </si>
  <si>
    <t>Heels</t>
  </si>
  <si>
    <t>Dress</t>
  </si>
  <si>
    <t>GoPro</t>
  </si>
  <si>
    <t>Casual</t>
  </si>
  <si>
    <t>Hard Drive</t>
  </si>
  <si>
    <t>Thongs</t>
  </si>
  <si>
    <t>Headphones</t>
  </si>
  <si>
    <t>Sandals</t>
  </si>
  <si>
    <t>Boat</t>
  </si>
  <si>
    <t>Kindle</t>
  </si>
  <si>
    <t>Laptop</t>
  </si>
  <si>
    <t>Dresses</t>
  </si>
  <si>
    <t>Laptop Charger</t>
  </si>
  <si>
    <t>Large backpack</t>
  </si>
  <si>
    <t>Microphone</t>
  </si>
  <si>
    <t>HIKING</t>
  </si>
  <si>
    <t>BEACH</t>
  </si>
  <si>
    <t>Phone</t>
  </si>
  <si>
    <t>Gear</t>
  </si>
  <si>
    <t>Travel Adaptor</t>
  </si>
  <si>
    <t>Wicking S/S Shirt</t>
  </si>
  <si>
    <t>Water Shoes</t>
  </si>
  <si>
    <t>Wicking L/S Shirt</t>
  </si>
  <si>
    <t>Phone Charger</t>
  </si>
  <si>
    <t>Hiking Boots</t>
  </si>
  <si>
    <t>Swimwear</t>
  </si>
  <si>
    <t>Portable Charger</t>
  </si>
  <si>
    <t>Snorkel</t>
  </si>
  <si>
    <t>Tripod</t>
  </si>
  <si>
    <t>Beanie</t>
  </si>
  <si>
    <t>Gloves</t>
  </si>
  <si>
    <t>SNOW</t>
  </si>
  <si>
    <t>EXERCISE</t>
  </si>
  <si>
    <t>Skis</t>
  </si>
  <si>
    <t>Running Shoes</t>
  </si>
  <si>
    <t>Snowboard</t>
  </si>
  <si>
    <t>Exercise Shorts</t>
  </si>
  <si>
    <t>Boots</t>
  </si>
  <si>
    <t>Exercise Top</t>
  </si>
  <si>
    <t>Outerwear</t>
  </si>
  <si>
    <t>Sports Socks</t>
  </si>
  <si>
    <t>Sweatband</t>
  </si>
  <si>
    <t>WEATHER</t>
  </si>
  <si>
    <t>Helmet</t>
  </si>
  <si>
    <t>Temperature</t>
  </si>
  <si>
    <t>Conditions</t>
  </si>
  <si>
    <t>Sunrise</t>
  </si>
  <si>
    <t>Sunset</t>
  </si>
  <si>
    <t>TO DO</t>
  </si>
  <si>
    <t>ACTUAL SPENDING</t>
  </si>
  <si>
    <t>- Transport</t>
  </si>
  <si>
    <t>- Breakfast</t>
  </si>
  <si>
    <t>- Lunch</t>
  </si>
  <si>
    <t>- Dinner</t>
  </si>
  <si>
    <t>- Sightseeing</t>
  </si>
  <si>
    <t>- Extras</t>
  </si>
  <si>
    <t>NOTES</t>
  </si>
  <si>
    <t>PRE-HOLIDAY CHECKLIST</t>
  </si>
  <si>
    <t>WHEN YOU BOOK</t>
  </si>
  <si>
    <t>THE DAY BEFORE</t>
  </si>
  <si>
    <t>Check passport validity</t>
  </si>
  <si>
    <t>Take out bins</t>
  </si>
  <si>
    <t>Check &amp; apply for visas</t>
  </si>
  <si>
    <t>Water plants</t>
  </si>
  <si>
    <t>Check &amp; book vaccinations</t>
  </si>
  <si>
    <t>Turn off appliances (unused)</t>
  </si>
  <si>
    <t>Buy Travel Insurance</t>
  </si>
  <si>
    <t>Lock windows</t>
  </si>
  <si>
    <t>Submit annual leave request</t>
  </si>
  <si>
    <t>Review itinerary for;</t>
  </si>
  <si>
    <t>Purchase guidebook</t>
  </si>
  <si>
    <t>- departure time</t>
  </si>
  <si>
    <t>Start planning travel itinerary</t>
  </si>
  <si>
    <t>- journey times</t>
  </si>
  <si>
    <t>Purchase essential gear</t>
  </si>
  <si>
    <t>Check-in for flights</t>
  </si>
  <si>
    <t>- do you need a suitcase?</t>
  </si>
  <si>
    <t>Print boarding pass</t>
  </si>
  <si>
    <t>- do you need a sleeping bag?</t>
  </si>
  <si>
    <t>Pack your bags</t>
  </si>
  <si>
    <t>- do you need hiking boots?</t>
  </si>
  <si>
    <t>Turn on out of office auto-responder on email</t>
  </si>
  <si>
    <t>ONE WEEK BEFORE</t>
  </si>
  <si>
    <t>DEPARTURE DAY</t>
  </si>
  <si>
    <t>Collate all trip documentation</t>
  </si>
  <si>
    <t>Do you have your ... ?</t>
  </si>
  <si>
    <t>Send itinerary to family/friends</t>
  </si>
  <si>
    <t>- passport</t>
  </si>
  <si>
    <t>Register trip with government website</t>
  </si>
  <si>
    <t>- wallet</t>
  </si>
  <si>
    <t>Purchase foreign currency</t>
  </si>
  <si>
    <t>- phone &amp; chargers</t>
  </si>
  <si>
    <t>Inform bank (if going overseas)</t>
  </si>
  <si>
    <t>- toiletries</t>
  </si>
  <si>
    <t>Review roaming charges (if going overseas)</t>
  </si>
  <si>
    <t>- mediccation</t>
  </si>
  <si>
    <t>Book airport parking</t>
  </si>
  <si>
    <t>- camera</t>
  </si>
  <si>
    <t>Do laundry</t>
  </si>
  <si>
    <t>- sunglasses</t>
  </si>
  <si>
    <t>Write packing list</t>
  </si>
  <si>
    <t>- headphones</t>
  </si>
  <si>
    <t>Pre-book restaurants</t>
  </si>
  <si>
    <t>- foreign currency</t>
  </si>
  <si>
    <t>Book activities</t>
  </si>
  <si>
    <t>- entertainment (book, movie or music)</t>
  </si>
  <si>
    <t>Learn some basic phrases</t>
  </si>
  <si>
    <t>- jewellery</t>
  </si>
  <si>
    <t>- snacks</t>
  </si>
  <si>
    <t>- water bottle</t>
  </si>
  <si>
    <t>Lock all doors</t>
  </si>
  <si>
    <t>Turn on alarms</t>
  </si>
  <si>
    <t>add rate (ie 0.65)</t>
  </si>
  <si>
    <t>add rate (ie 1.62)</t>
  </si>
  <si>
    <t>~ Manually add the exchange rate to convert the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</si>
</sst>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"/>
    <numFmt numFmtId="165" formatCode="dddd&quot;, &quot;d&quot; &quot;mmm"/>
    <numFmt numFmtId="166" formatCode="mmm&quot;-&quot;d"/>
    <numFmt numFmtId="167" formatCode="h&quot;:&quot;mm&quot; &quot;AM/PM"/>
  </numFmts>
  <fonts count="20" x14ac:knownFonts="1">
    <font>
      <sz val="10"/>
      <color rgb="FF000000"/>
      <name val="Arial"/>
    </font>
    <font>
      <sz val="21"/>
      <color rgb="FFFFFFFF"/>
      <name val="PT Serif"/>
    </font>
    <font>
      <sz val="10"/>
      <color theme="1"/>
      <name val="PT Serif"/>
    </font>
    <font>
      <sz val="10"/>
      <color rgb="FF000000"/>
      <name val="PT Serif"/>
    </font>
    <font>
      <b/>
      <sz val="10"/>
      <color rgb="FFBE9656"/>
      <name val="PT Serif"/>
    </font>
    <font>
      <b/>
      <sz val="10"/>
      <color theme="1"/>
      <name val="PT Serif"/>
    </font>
    <font>
      <sz val="10"/>
      <color rgb="FFFFFFFF"/>
      <name val="PT Serif"/>
    </font>
    <font>
      <b/>
      <sz val="10"/>
      <color rgb="FFFFFFFF"/>
      <name val="PT Serif"/>
    </font>
    <font>
      <b/>
      <sz val="10"/>
      <color rgb="FF434343"/>
      <name val="PT Serif"/>
    </font>
    <font>
      <sz val="10"/>
      <color rgb="FF666666"/>
      <name val="PT Serif"/>
    </font>
    <font>
      <sz val="22"/>
      <color theme="1"/>
      <name val="PT Serif"/>
    </font>
    <font>
      <sz val="21"/>
      <color theme="1"/>
      <name val="PT Serif"/>
    </font>
    <font>
      <sz val="10"/>
      <name val="PT Serif"/>
    </font>
    <font>
      <sz val="12"/>
      <color rgb="FF000000"/>
      <name val="PT Serif"/>
    </font>
    <font>
      <sz val="24"/>
      <color rgb="FFFFFFFF"/>
      <name val="PT Serif"/>
    </font>
    <font>
      <b/>
      <sz val="10"/>
      <color rgb="FF000000"/>
      <name val="PT Serif"/>
    </font>
    <font>
      <b/>
      <sz val="9"/>
      <color theme="1"/>
      <name val="PT Serif"/>
    </font>
    <font>
      <b/>
      <sz val="24"/>
      <color rgb="FFFFFFFF"/>
      <name val="Myanmar Text"/>
      <family val="2"/>
    </font>
    <font>
      <sz val="24"/>
      <name val="Myanmar Text"/>
      <family val="2"/>
    </font>
    <font>
      <sz val="24"/>
      <color rgb="FFFFFFFF"/>
      <name val="Myanmar Text"/>
      <family val="2"/>
    </font>
  </fonts>
  <fills count="9">
    <fill>
      <patternFill patternType="none"/>
    </fill>
    <fill>
      <patternFill patternType="gray125"/>
    </fill>
    <fill>
      <patternFill patternType="solid">
        <fgColor rgb="FFBE9656"/>
        <bgColor rgb="FFBE9656"/>
      </patternFill>
    </fill>
    <fill>
      <patternFill patternType="solid">
        <fgColor rgb="FFB7B7B7"/>
        <bgColor rgb="FFB7B7B7"/>
      </patternFill>
    </fill>
    <fill>
      <patternFill patternType="solid">
        <fgColor rgb="FFEFE7DB"/>
        <bgColor rgb="FFEFE7DB"/>
      </patternFill>
    </fill>
    <fill>
      <patternFill patternType="solid">
        <fgColor rgb="FFE0CBA9"/>
        <bgColor rgb="FFE0CBA9"/>
      </patternFill>
    </fill>
    <fill>
      <patternFill patternType="solid">
        <fgColor rgb="FFEFEFEF"/>
        <bgColor rgb="FFEFEFEF"/>
      </patternFill>
    </fill>
    <fill>
      <patternFill patternType="solid">
        <fgColor theme="8"/>
        <bgColor rgb="FFBE9656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4D40"/>
      </top>
      <bottom/>
      <diagonal/>
    </border>
    <border>
      <left/>
      <right/>
      <top/>
      <bottom/>
      <diagonal/>
    </border>
    <border>
      <left/>
      <right/>
      <top style="thin">
        <color rgb="FF004D4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0" xfId="0" applyFont="1"/>
    <xf numFmtId="0" fontId="2" fillId="0" borderId="0" xfId="0" applyFont="1"/>
    <xf numFmtId="0" fontId="4" fillId="4" borderId="0" xfId="0" applyFont="1" applyFill="1"/>
    <xf numFmtId="0" fontId="2" fillId="4" borderId="0" xfId="0" applyFont="1" applyFill="1"/>
    <xf numFmtId="0" fontId="5" fillId="6" borderId="0" xfId="0" applyFont="1" applyFill="1"/>
    <xf numFmtId="0" fontId="5" fillId="0" borderId="0" xfId="0" applyFont="1"/>
    <xf numFmtId="0" fontId="2" fillId="2" borderId="0" xfId="0" applyFont="1" applyFill="1" applyAlignment="1">
      <alignment vertical="top"/>
    </xf>
    <xf numFmtId="0" fontId="8" fillId="4" borderId="9" xfId="0" applyFont="1" applyFill="1" applyBorder="1" applyAlignment="1">
      <alignment horizontal="center" vertical="top"/>
    </xf>
    <xf numFmtId="166" fontId="9" fillId="4" borderId="0" xfId="0" applyNumberFormat="1" applyFont="1" applyFill="1" applyAlignment="1">
      <alignment horizontal="center"/>
    </xf>
    <xf numFmtId="167" fontId="8" fillId="0" borderId="9" xfId="0" applyNumberFormat="1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18" fontId="2" fillId="0" borderId="0" xfId="0" applyNumberFormat="1" applyFont="1"/>
    <xf numFmtId="0" fontId="8" fillId="0" borderId="0" xfId="0" applyFont="1"/>
    <xf numFmtId="164" fontId="2" fillId="0" borderId="0" xfId="0" applyNumberFormat="1" applyFont="1"/>
    <xf numFmtId="0" fontId="2" fillId="4" borderId="0" xfId="0" applyFont="1" applyFill="1" applyAlignment="1">
      <alignment horizontal="center"/>
    </xf>
    <xf numFmtId="0" fontId="5" fillId="5" borderId="0" xfId="0" applyFont="1" applyFill="1"/>
    <xf numFmtId="0" fontId="8" fillId="5" borderId="0" xfId="0" applyFont="1" applyFill="1" applyAlignment="1">
      <alignment horizontal="center" vertical="top"/>
    </xf>
    <xf numFmtId="164" fontId="2" fillId="5" borderId="0" xfId="0" applyNumberFormat="1" applyFont="1" applyFill="1"/>
    <xf numFmtId="0" fontId="2" fillId="4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4" borderId="0" xfId="0" applyFont="1" applyFill="1"/>
    <xf numFmtId="164" fontId="2" fillId="6" borderId="0" xfId="0" applyNumberFormat="1" applyFont="1" applyFill="1"/>
    <xf numFmtId="164" fontId="2" fillId="4" borderId="0" xfId="0" applyNumberFormat="1" applyFont="1" applyFill="1"/>
    <xf numFmtId="164" fontId="5" fillId="4" borderId="0" xfId="0" applyNumberFormat="1" applyFont="1" applyFill="1"/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14" fillId="2" borderId="3" xfId="0" applyFont="1" applyFill="1" applyBorder="1" applyAlignment="1">
      <alignment vertical="center"/>
    </xf>
    <xf numFmtId="0" fontId="5" fillId="3" borderId="0" xfId="0" applyFont="1" applyFill="1"/>
    <xf numFmtId="0" fontId="15" fillId="0" borderId="0" xfId="0" applyFont="1"/>
    <xf numFmtId="164" fontId="5" fillId="5" borderId="0" xfId="0" applyNumberFormat="1" applyFont="1" applyFill="1"/>
    <xf numFmtId="164" fontId="5" fillId="0" borderId="0" xfId="0" applyNumberFormat="1" applyFont="1"/>
    <xf numFmtId="0" fontId="16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/>
    <xf numFmtId="0" fontId="2" fillId="7" borderId="6" xfId="0" applyFont="1" applyFill="1" applyBorder="1" applyAlignment="1">
      <alignment vertical="top"/>
    </xf>
    <xf numFmtId="0" fontId="2" fillId="7" borderId="7" xfId="0" applyFont="1" applyFill="1" applyBorder="1" applyAlignment="1">
      <alignment vertical="top"/>
    </xf>
    <xf numFmtId="0" fontId="2" fillId="7" borderId="8" xfId="0" applyFont="1" applyFill="1" applyBorder="1" applyAlignment="1">
      <alignment horizontal="center" vertical="center"/>
    </xf>
    <xf numFmtId="0" fontId="12" fillId="8" borderId="8" xfId="0" applyFont="1" applyFill="1" applyBorder="1"/>
    <xf numFmtId="0" fontId="12" fillId="8" borderId="7" xfId="0" applyFont="1" applyFill="1" applyBorder="1"/>
    <xf numFmtId="0" fontId="2" fillId="7" borderId="3" xfId="0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0" fontId="6" fillId="7" borderId="0" xfId="0" applyFont="1" applyFill="1" applyAlignment="1">
      <alignment vertical="top"/>
    </xf>
    <xf numFmtId="165" fontId="7" fillId="7" borderId="0" xfId="0" applyNumberFormat="1" applyFont="1" applyFill="1" applyAlignment="1">
      <alignment horizontal="left" vertical="top"/>
    </xf>
    <xf numFmtId="0" fontId="3" fillId="8" borderId="0" xfId="0" applyFont="1" applyFill="1"/>
    <xf numFmtId="0" fontId="2" fillId="7" borderId="0" xfId="0" applyFont="1" applyFill="1" applyAlignment="1">
      <alignment vertical="top"/>
    </xf>
    <xf numFmtId="0" fontId="17" fillId="7" borderId="1" xfId="0" applyFont="1" applyFill="1" applyBorder="1" applyAlignment="1">
      <alignment horizontal="center" vertical="center"/>
    </xf>
    <xf numFmtId="0" fontId="18" fillId="8" borderId="2" xfId="0" applyFont="1" applyFill="1" applyBorder="1"/>
    <xf numFmtId="0" fontId="18" fillId="8" borderId="4" xfId="0" applyFont="1" applyFill="1" applyBorder="1"/>
    <xf numFmtId="0" fontId="19" fillId="7" borderId="3" xfId="0" applyFont="1" applyFill="1" applyBorder="1" applyAlignment="1">
      <alignment vertical="center"/>
    </xf>
  </cellXfs>
  <cellStyles count="1">
    <cellStyle name="Normal" xfId="0" builtinId="0"/>
  </cellStyles>
  <dxfs count="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4. Itinerary-style" pivot="0" count="2" xr9:uid="{00000000-0011-0000-FFFF-FFFF00000000}">
      <tableStyleElement type="firstRowStripe" dxfId="3"/>
      <tableStyleElement type="secondRowStripe" dxfId="2"/>
    </tableStyle>
    <tableStyle name="4. Itinerary-style 2" pivot="0" count="2" xr9:uid="{00000000-0011-0000-FFFF-FFFF01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2</xdr:row>
      <xdr:rowOff>0</xdr:rowOff>
    </xdr:from>
    <xdr:ext cx="609600" cy="6096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749300"/>
          <a:ext cx="60960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127000</xdr:colOff>
      <xdr:row>7</xdr:row>
      <xdr:rowOff>0</xdr:rowOff>
    </xdr:from>
    <xdr:ext cx="609600" cy="60960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000" y="2070100"/>
          <a:ext cx="60960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127000</xdr:colOff>
      <xdr:row>12</xdr:row>
      <xdr:rowOff>0</xdr:rowOff>
    </xdr:from>
    <xdr:ext cx="609600" cy="609600"/>
    <xdr:pic>
      <xdr:nvPicPr>
        <xdr:cNvPr id="4" name="image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7000" y="3390900"/>
          <a:ext cx="60960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127000</xdr:colOff>
      <xdr:row>17</xdr:row>
      <xdr:rowOff>0</xdr:rowOff>
    </xdr:from>
    <xdr:ext cx="609600" cy="609600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00" y="4711700"/>
          <a:ext cx="609600" cy="609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127000</xdr:colOff>
      <xdr:row>22</xdr:row>
      <xdr:rowOff>0</xdr:rowOff>
    </xdr:from>
    <xdr:ext cx="609600" cy="609600"/>
    <xdr:pic>
      <xdr:nvPicPr>
        <xdr:cNvPr id="6" name="image7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7000" y="6032500"/>
          <a:ext cx="609600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2</xdr:row>
      <xdr:rowOff>0</xdr:rowOff>
    </xdr:from>
    <xdr:ext cx="619125" cy="6191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749300"/>
          <a:ext cx="61912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127000</xdr:colOff>
      <xdr:row>9</xdr:row>
      <xdr:rowOff>0</xdr:rowOff>
    </xdr:from>
    <xdr:ext cx="619125" cy="61912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000" y="2489200"/>
          <a:ext cx="61912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127000</xdr:colOff>
      <xdr:row>16</xdr:row>
      <xdr:rowOff>0</xdr:rowOff>
    </xdr:from>
    <xdr:ext cx="619125" cy="619125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7000" y="4229100"/>
          <a:ext cx="61912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127000</xdr:colOff>
      <xdr:row>23</xdr:row>
      <xdr:rowOff>0</xdr:rowOff>
    </xdr:from>
    <xdr:ext cx="609600" cy="609600"/>
    <xdr:pic>
      <xdr:nvPicPr>
        <xdr:cNvPr id="5" name="image5.png">
          <a:extLst>
            <a:ext uri="{FF2B5EF4-FFF2-40B4-BE49-F238E27FC236}">
              <a16:creationId xmlns:a16="http://schemas.microsoft.com/office/drawing/2014/main" id="{60A9F088-4BFE-534F-A018-0CF0DC2A4D2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00" y="5969000"/>
          <a:ext cx="609600" cy="6096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Q39" headerRowCount="0">
  <tableColumns count="1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</tableColumns>
  <tableStyleInfo name="4. Itinerary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59:Q66" headerRowCount="0">
  <tableColumns count="17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</tableColumns>
  <tableStyleInfo name="4. Itinerary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990"/>
  <sheetViews>
    <sheetView workbookViewId="0">
      <selection sqref="A1:L1"/>
    </sheetView>
  </sheetViews>
  <sheetFormatPr defaultColWidth="14.44140625" defaultRowHeight="15.75" customHeight="1" x14ac:dyDescent="0.25"/>
  <cols>
    <col min="1" max="16384" width="14.44140625" style="4"/>
  </cols>
  <sheetData>
    <row r="1" spans="1:12" ht="75" customHeight="1" x14ac:dyDescent="1.5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</row>
    <row r="2" spans="1:12" ht="13.2" x14ac:dyDescent="0.25">
      <c r="A2" s="41" t="s">
        <v>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5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15.7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ht="15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15.7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15.75" customHeigh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ht="15.7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ht="15.75" customHeigh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ht="15.75" customHeight="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15.75" customHeight="1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15.75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15.75" customHeigh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15.75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ht="15.75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15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15.75" customHeight="1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75" customHeight="1" x14ac:dyDescent="0.25">
      <c r="A19" s="43"/>
      <c r="B19" s="44"/>
      <c r="C19" s="44"/>
      <c r="D19" s="44"/>
      <c r="E19" s="45"/>
      <c r="F19" s="46"/>
      <c r="G19" s="46"/>
      <c r="H19" s="47"/>
      <c r="I19" s="44"/>
      <c r="J19" s="44"/>
      <c r="K19" s="44"/>
      <c r="L19" s="44"/>
    </row>
    <row r="20" spans="1:12" ht="13.2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ht="13.2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13.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3.2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13.2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13.2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3.2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3.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3.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3.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13.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13.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3.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13.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3.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3.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3.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13.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3.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3.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13.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3.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3.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3.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3.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13.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13.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13.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3.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13.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13.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13.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13.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13.2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13.2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13.2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3.2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13.2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3.2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13.2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3.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13.2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13.2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13.2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13.2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ht="13.2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t="13.2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ht="13.2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13.2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13.2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13.2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13.2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13.2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ht="13.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ht="13.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ht="13.2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ht="13.2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ht="13.2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ht="13.2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ht="13.2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ht="13.2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ht="13.2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13.2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ht="13.2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ht="13.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13.2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ht="13.2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ht="13.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ht="13.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ht="13.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ht="13.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ht="13.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ht="13.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ht="13.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13.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ht="13.2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ht="13.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13.2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ht="13.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13.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13.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ht="13.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ht="13.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ht="13.2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ht="13.2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ht="13.2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ht="13.2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ht="13.2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ht="13.2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ht="13.2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ht="13.2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ht="13.2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ht="13.2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ht="13.2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ht="13.2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ht="13.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ht="13.2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ht="13.2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ht="13.2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ht="13.2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ht="13.2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ht="13.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ht="13.2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ht="13.2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ht="13.2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ht="13.2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ht="13.2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 ht="13.2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ht="13.2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 ht="13.2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ht="13.2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ht="13.2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ht="13.2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ht="13.2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ht="13.2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ht="13.2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 ht="13.2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 ht="13.2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ht="13.2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 ht="13.2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 ht="13.2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 ht="13.2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 ht="13.2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 ht="13.2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 ht="13.2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 ht="13.2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 ht="13.2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 ht="13.2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 ht="13.2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 ht="13.2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 ht="13.2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 ht="13.2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 ht="13.2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 ht="13.2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 ht="13.2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 ht="13.2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 ht="13.2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 ht="13.2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 ht="13.2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 ht="13.2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 ht="13.2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 ht="13.2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 ht="13.2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 ht="13.2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 ht="13.2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 ht="13.2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 ht="13.2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 ht="13.2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 ht="13.2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 ht="13.2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 ht="13.2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 ht="13.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 ht="13.2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 ht="13.2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 ht="13.2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 ht="13.2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 ht="13.2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 ht="13.2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 ht="13.2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 ht="13.2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 ht="13.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 ht="13.2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 ht="13.2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 ht="13.2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 ht="13.2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 ht="13.2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 ht="13.2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 ht="13.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ht="13.2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ht="13.2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ht="13.2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ht="13.2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ht="13.2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 ht="13.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 ht="13.2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 ht="13.2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 ht="13.2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 ht="13.2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 ht="13.2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 ht="13.2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 ht="13.2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 ht="13.2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 ht="13.2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 ht="13.2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 ht="13.2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 ht="13.2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 ht="13.2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 ht="13.2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 ht="13.2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 ht="13.2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 ht="13.2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 ht="13.2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 ht="13.2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 ht="13.2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 ht="13.2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 ht="13.2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 ht="13.2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 ht="13.2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 ht="13.2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 ht="13.2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 ht="13.2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 ht="13.2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 ht="13.2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 ht="13.2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 ht="13.2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 ht="13.2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 ht="13.2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 ht="13.2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 ht="13.2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 ht="13.2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 ht="13.2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 ht="13.2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 ht="13.2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 ht="13.2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 ht="13.2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 ht="13.2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 ht="13.2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 ht="13.2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 ht="13.2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 ht="13.2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 ht="13.2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 ht="13.2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 ht="13.2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 ht="13.2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 ht="13.2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 ht="13.2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 ht="13.2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 ht="13.2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 ht="13.2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 ht="13.2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 ht="13.2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 ht="13.2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 ht="13.2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1:12" ht="13.2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1:12" ht="13.2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1:12" ht="13.2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1:12" ht="13.2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1:12" ht="13.2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1:12" ht="13.2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1:12" ht="13.2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1:12" ht="13.2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1:12" ht="13.2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1:12" ht="13.2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1:12" ht="13.2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1:12" ht="13.2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1:12" ht="13.2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1:12" ht="13.2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1:12" ht="13.2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1:12" ht="13.2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1:12" ht="13.2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1:12" ht="13.2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1:12" ht="13.2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1:12" ht="13.2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1:12" ht="13.2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1:12" ht="13.2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1:12" ht="13.2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1:12" ht="13.2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1:12" ht="13.2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1:12" ht="13.2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1:12" ht="13.2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1:12" ht="13.2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1:12" ht="13.2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1:12" ht="13.2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1:12" ht="13.2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1:12" ht="13.2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1:12" ht="13.2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1:12" ht="13.2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1:12" ht="13.2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1:12" ht="13.2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1:12" ht="13.2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1:12" ht="13.2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1:12" ht="13.2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1:12" ht="13.2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1:12" ht="13.2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1:12" ht="13.2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1:12" ht="13.2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1:12" ht="13.2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1:12" ht="13.2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1:12" ht="13.2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1:12" ht="13.2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1:12" ht="13.2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1:12" ht="13.2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1:12" ht="13.2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1:12" ht="13.2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1:12" ht="13.2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1:12" ht="13.2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1:12" ht="13.2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1:12" ht="13.2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1:12" ht="13.2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1:12" ht="13.2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1:12" ht="13.2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1:12" ht="13.2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1:12" ht="13.2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1:12" ht="13.2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1:12" ht="13.2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1:12" ht="13.2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1:12" ht="13.2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1:12" ht="13.2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1:12" ht="13.2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1:12" ht="13.2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1:12" ht="13.2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1:12" ht="13.2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1:12" ht="13.2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1:12" ht="13.2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1:12" ht="13.2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1:12" ht="13.2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1:12" ht="13.2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1:12" ht="13.2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1:12" ht="13.2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1:12" ht="13.2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1:12" ht="13.2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1:12" ht="13.2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1:12" ht="13.2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1:12" ht="13.2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1:12" ht="13.2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1:12" ht="13.2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1:12" ht="13.2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1:12" ht="13.2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1:12" ht="13.2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1:12" ht="13.2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1:12" ht="13.2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1:12" ht="13.2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1:12" ht="13.2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1:12" ht="13.2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1:12" ht="13.2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1:12" ht="13.2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1:12" ht="13.2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1:12" ht="13.2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1:12" ht="13.2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1:12" ht="13.2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1:12" ht="13.2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1:12" ht="13.2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1:12" ht="13.2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1:12" ht="13.2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1:12" ht="13.2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1:12" ht="13.2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1:12" ht="13.2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1:12" ht="13.2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1:12" ht="13.2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1:12" ht="13.2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1:12" ht="13.2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1:12" ht="13.2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1:12" ht="13.2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1:12" ht="13.2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1:12" ht="13.2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1:12" ht="13.2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1:12" ht="13.2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1:12" ht="13.2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1:12" ht="13.2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1:12" ht="13.2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1:12" ht="13.2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1:12" ht="13.2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1:12" ht="13.2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1:12" ht="13.2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1:12" ht="13.2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1:12" ht="13.2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1:12" ht="13.2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1:12" ht="13.2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1:12" ht="13.2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1:12" ht="13.2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1:12" ht="13.2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1:12" ht="13.2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1:12" ht="13.2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1:12" ht="13.2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1:12" ht="13.2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1:12" ht="13.2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1:12" ht="13.2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1:12" ht="13.2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1:12" ht="13.2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1:12" ht="13.2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1:12" ht="13.2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1:12" ht="13.2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1:12" ht="13.2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1:12" ht="13.2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1:12" ht="13.2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1:12" ht="13.2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1:12" ht="13.2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1:12" ht="13.2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1:12" ht="13.2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1:12" ht="13.2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1:12" ht="13.2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1:12" ht="13.2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1:12" ht="13.2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1:12" ht="13.2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1:12" ht="13.2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1:12" ht="13.2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1:12" ht="13.2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1:12" ht="13.2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1:12" ht="13.2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1:12" ht="13.2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1:12" ht="13.2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1:12" ht="13.2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1:12" ht="13.2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1:12" ht="13.2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1:12" ht="13.2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1:12" ht="13.2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1:12" ht="13.2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1:12" ht="13.2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1:12" ht="13.2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1:12" ht="13.2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1:12" ht="13.2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1:12" ht="13.2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1:12" ht="13.2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1:12" ht="13.2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1:12" ht="13.2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1:12" ht="13.2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1:12" ht="13.2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1:12" ht="13.2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1:12" ht="13.2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1:12" ht="13.2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1:12" ht="13.2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1:12" ht="13.2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1:12" ht="13.2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1:12" ht="13.2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1:12" ht="13.2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1:12" ht="13.2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1:12" ht="13.2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1:12" ht="13.2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1:12" ht="13.2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1:12" ht="13.2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1:12" ht="13.2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1:12" ht="13.2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1:12" ht="13.2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1:12" ht="13.2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1:12" ht="13.2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1:12" ht="13.2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1:12" ht="13.2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1:12" ht="13.2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1:12" ht="13.2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1:12" ht="13.2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1:12" ht="13.2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1:12" ht="13.2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1:12" ht="13.2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1:12" ht="13.2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1:12" ht="13.2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1:12" ht="13.2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1:12" ht="13.2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1:12" ht="13.2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1:12" ht="13.2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1:12" ht="13.2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1:12" ht="13.2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1:12" ht="13.2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1:12" ht="13.2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1:12" ht="13.2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1:12" ht="13.2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1:12" ht="13.2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1:12" ht="13.2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1:12" ht="13.2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1:12" ht="13.2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1:12" ht="13.2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1:12" ht="13.2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1:12" ht="13.2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1:12" ht="13.2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1:12" ht="13.2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1:12" ht="13.2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1:12" ht="13.2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1:12" ht="13.2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1:12" ht="13.2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1:12" ht="13.2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1:12" ht="13.2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1:12" ht="13.2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1:12" ht="13.2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1:12" ht="13.2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1:12" ht="13.2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1:12" ht="13.2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1:12" ht="13.2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1:12" ht="13.2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1:12" ht="13.2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1:12" ht="13.2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1:12" ht="13.2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1:12" ht="13.2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1:12" ht="13.2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1:12" ht="13.2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1:12" ht="13.2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1:12" ht="13.2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1:12" ht="13.2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1:12" ht="13.2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1:12" ht="13.2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1:12" ht="13.2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1:12" ht="13.2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1:12" ht="13.2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1:12" ht="13.2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1:12" ht="13.2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1:12" ht="13.2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1:12" ht="13.2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1:12" ht="13.2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1:12" ht="13.2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1:12" ht="13.2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1:12" ht="13.2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1:12" ht="13.2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1:12" ht="13.2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1:12" ht="13.2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1:12" ht="13.2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1:12" ht="13.2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1:12" ht="13.2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1:12" ht="13.2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1:12" ht="13.2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1:12" ht="13.2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1:12" ht="13.2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1:12" ht="13.2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1:12" ht="13.2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1:12" ht="13.2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1:12" ht="13.2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1:12" ht="13.2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1:12" ht="13.2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1:12" ht="13.2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1:12" ht="13.2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1:12" ht="13.2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1:12" ht="13.2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1:12" ht="13.2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1:12" ht="13.2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1:12" ht="13.2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1:12" ht="13.2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1:12" ht="13.2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1:12" ht="13.2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1:12" ht="13.2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1:12" ht="13.2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1:12" ht="13.2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1:12" ht="13.2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1:12" ht="13.2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1:12" ht="13.2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1:12" ht="13.2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1:12" ht="13.2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1:12" ht="13.2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1:12" ht="13.2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</row>
    <row r="545" spans="1:12" ht="13.2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</row>
    <row r="546" spans="1:12" ht="13.2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</row>
    <row r="547" spans="1:12" ht="13.2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</row>
    <row r="548" spans="1:12" ht="13.2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</row>
    <row r="549" spans="1:12" ht="13.2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</row>
    <row r="550" spans="1:12" ht="13.2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</row>
    <row r="551" spans="1:12" ht="13.2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</row>
    <row r="552" spans="1:12" ht="13.2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</row>
    <row r="553" spans="1:12" ht="13.2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</row>
    <row r="554" spans="1:12" ht="13.2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</row>
    <row r="555" spans="1:12" ht="13.2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</row>
    <row r="556" spans="1:12" ht="13.2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</row>
    <row r="557" spans="1:12" ht="13.2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</row>
    <row r="558" spans="1:12" ht="13.2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</row>
    <row r="559" spans="1:12" ht="13.2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</row>
    <row r="560" spans="1:12" ht="13.2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</row>
    <row r="561" spans="1:12" ht="13.2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</row>
    <row r="562" spans="1:12" ht="13.2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</row>
    <row r="563" spans="1:12" ht="13.2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</row>
    <row r="564" spans="1:12" ht="13.2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</row>
    <row r="565" spans="1:12" ht="13.2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</row>
    <row r="566" spans="1:12" ht="13.2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</row>
    <row r="567" spans="1:12" ht="13.2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</row>
    <row r="568" spans="1:12" ht="13.2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</row>
    <row r="569" spans="1:12" ht="13.2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</row>
    <row r="570" spans="1:12" ht="13.2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</row>
    <row r="571" spans="1:12" ht="13.2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</row>
    <row r="572" spans="1:12" ht="13.2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1:12" ht="13.2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1:12" ht="13.2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1:12" ht="13.2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</row>
    <row r="576" spans="1:12" ht="13.2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</row>
    <row r="577" spans="1:12" ht="13.2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</row>
    <row r="578" spans="1:12" ht="13.2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</row>
    <row r="579" spans="1:12" ht="13.2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</row>
    <row r="580" spans="1:12" ht="13.2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</row>
    <row r="581" spans="1:12" ht="13.2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</row>
    <row r="582" spans="1:12" ht="13.2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</row>
    <row r="583" spans="1:12" ht="13.2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</row>
    <row r="584" spans="1:12" ht="13.2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</row>
    <row r="585" spans="1:12" ht="13.2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</row>
    <row r="586" spans="1:12" ht="13.2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</row>
    <row r="587" spans="1:12" ht="13.2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</row>
    <row r="588" spans="1:12" ht="13.2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</row>
    <row r="589" spans="1:12" ht="13.2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</row>
    <row r="590" spans="1:12" ht="13.2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</row>
    <row r="591" spans="1:12" ht="13.2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</row>
    <row r="592" spans="1:12" ht="13.2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</row>
    <row r="593" spans="1:12" ht="13.2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</row>
    <row r="594" spans="1:12" ht="13.2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</row>
    <row r="595" spans="1:12" ht="13.2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</row>
    <row r="596" spans="1:12" ht="13.2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</row>
    <row r="597" spans="1:12" ht="13.2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</row>
    <row r="598" spans="1:12" ht="13.2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</row>
    <row r="599" spans="1:12" ht="13.2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</row>
    <row r="600" spans="1:12" ht="13.2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</row>
    <row r="601" spans="1:12" ht="13.2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</row>
    <row r="602" spans="1:12" ht="13.2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</row>
    <row r="603" spans="1:12" ht="13.2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</row>
    <row r="604" spans="1:12" ht="13.2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</row>
    <row r="605" spans="1:12" ht="13.2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</row>
    <row r="606" spans="1:12" ht="13.2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</row>
    <row r="607" spans="1:12" ht="13.2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</row>
    <row r="608" spans="1:12" ht="13.2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</row>
    <row r="609" spans="1:12" ht="13.2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</row>
    <row r="610" spans="1:12" ht="13.2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</row>
    <row r="611" spans="1:12" ht="13.2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</row>
    <row r="612" spans="1:12" ht="13.2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</row>
    <row r="613" spans="1:12" ht="13.2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</row>
    <row r="614" spans="1:12" ht="13.2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</row>
    <row r="615" spans="1:12" ht="13.2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</row>
    <row r="616" spans="1:12" ht="13.2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</row>
    <row r="617" spans="1:12" ht="13.2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</row>
    <row r="618" spans="1:12" ht="13.2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</row>
    <row r="619" spans="1:12" ht="13.2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</row>
    <row r="620" spans="1:12" ht="13.2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</row>
    <row r="621" spans="1:12" ht="13.2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</row>
    <row r="622" spans="1:12" ht="13.2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</row>
    <row r="623" spans="1:12" ht="13.2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</row>
    <row r="624" spans="1:12" ht="13.2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</row>
    <row r="625" spans="1:12" ht="13.2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</row>
    <row r="626" spans="1:12" ht="13.2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</row>
    <row r="627" spans="1:12" ht="13.2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</row>
    <row r="628" spans="1:12" ht="13.2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</row>
    <row r="629" spans="1:12" ht="13.2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</row>
    <row r="630" spans="1:12" ht="13.2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</row>
    <row r="631" spans="1:12" ht="13.2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</row>
    <row r="632" spans="1:12" ht="13.2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</row>
    <row r="633" spans="1:12" ht="13.2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</row>
    <row r="634" spans="1:12" ht="13.2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</row>
    <row r="635" spans="1:12" ht="13.2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</row>
    <row r="636" spans="1:12" ht="13.2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</row>
    <row r="637" spans="1:12" ht="13.2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</row>
    <row r="638" spans="1:12" ht="13.2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</row>
    <row r="639" spans="1:12" ht="13.2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</row>
    <row r="640" spans="1:12" ht="13.2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</row>
    <row r="641" spans="1:12" ht="13.2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</row>
    <row r="642" spans="1:12" ht="13.2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</row>
    <row r="643" spans="1:12" ht="13.2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</row>
    <row r="644" spans="1:12" ht="13.2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</row>
    <row r="645" spans="1:12" ht="13.2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</row>
    <row r="646" spans="1:12" ht="13.2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</row>
    <row r="647" spans="1:12" ht="13.2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</row>
    <row r="648" spans="1:12" ht="13.2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</row>
    <row r="649" spans="1:12" ht="13.2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</row>
    <row r="650" spans="1:12" ht="13.2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</row>
    <row r="651" spans="1:12" ht="13.2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</row>
    <row r="652" spans="1:12" ht="13.2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</row>
    <row r="653" spans="1:12" ht="13.2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</row>
    <row r="654" spans="1:12" ht="13.2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</row>
    <row r="655" spans="1:12" ht="13.2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</row>
    <row r="656" spans="1:12" ht="13.2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</row>
    <row r="657" spans="1:12" ht="13.2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</row>
    <row r="658" spans="1:12" ht="13.2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</row>
    <row r="659" spans="1:12" ht="13.2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</row>
    <row r="660" spans="1:12" ht="13.2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</row>
    <row r="661" spans="1:12" ht="13.2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</row>
    <row r="662" spans="1:12" ht="13.2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</row>
    <row r="663" spans="1:12" ht="13.2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</row>
    <row r="664" spans="1:12" ht="13.2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</row>
    <row r="665" spans="1:12" ht="13.2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</row>
    <row r="666" spans="1:12" ht="13.2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</row>
    <row r="667" spans="1:12" ht="13.2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</row>
    <row r="668" spans="1:12" ht="13.2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</row>
    <row r="669" spans="1:12" ht="13.2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</row>
    <row r="670" spans="1:12" ht="13.2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</row>
    <row r="671" spans="1:12" ht="13.2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</row>
    <row r="672" spans="1:12" ht="13.2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</row>
    <row r="673" spans="1:12" ht="13.2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</row>
    <row r="674" spans="1:12" ht="13.2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</row>
    <row r="675" spans="1:12" ht="13.2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</row>
    <row r="676" spans="1:12" ht="13.2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</row>
    <row r="677" spans="1:12" ht="13.2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</row>
    <row r="678" spans="1:12" ht="13.2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</row>
    <row r="679" spans="1:12" ht="13.2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</row>
    <row r="680" spans="1:12" ht="13.2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</row>
    <row r="681" spans="1:12" ht="13.2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</row>
    <row r="682" spans="1:12" ht="13.2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</row>
    <row r="683" spans="1:12" ht="13.2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</row>
    <row r="684" spans="1:12" ht="13.2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</row>
    <row r="685" spans="1:12" ht="13.2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</row>
    <row r="686" spans="1:12" ht="13.2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</row>
    <row r="687" spans="1:12" ht="13.2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</row>
    <row r="688" spans="1:12" ht="13.2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</row>
    <row r="689" spans="1:12" ht="13.2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</row>
    <row r="690" spans="1:12" ht="13.2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</row>
    <row r="691" spans="1:12" ht="13.2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</row>
    <row r="692" spans="1:12" ht="13.2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</row>
    <row r="693" spans="1:12" ht="13.2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</row>
    <row r="694" spans="1:12" ht="13.2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</row>
    <row r="695" spans="1:12" ht="13.2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</row>
    <row r="696" spans="1:12" ht="13.2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</row>
    <row r="697" spans="1:12" ht="13.2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</row>
    <row r="698" spans="1:12" ht="13.2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</row>
    <row r="699" spans="1:12" ht="13.2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</row>
    <row r="700" spans="1:12" ht="13.2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</row>
    <row r="701" spans="1:12" ht="13.2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</row>
    <row r="702" spans="1:12" ht="13.2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</row>
    <row r="703" spans="1:12" ht="13.2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</row>
    <row r="704" spans="1:12" ht="13.2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</row>
    <row r="705" spans="1:12" ht="13.2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</row>
    <row r="706" spans="1:12" ht="13.2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</row>
    <row r="707" spans="1:12" ht="13.2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</row>
    <row r="708" spans="1:12" ht="13.2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</row>
    <row r="709" spans="1:12" ht="13.2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</row>
    <row r="710" spans="1:12" ht="13.2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</row>
    <row r="711" spans="1:12" ht="13.2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</row>
    <row r="712" spans="1:12" ht="13.2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</row>
    <row r="713" spans="1:12" ht="13.2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</row>
    <row r="714" spans="1:12" ht="13.2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</row>
    <row r="715" spans="1:12" ht="13.2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</row>
    <row r="716" spans="1:12" ht="13.2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</row>
    <row r="717" spans="1:12" ht="13.2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</row>
    <row r="718" spans="1:12" ht="13.2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</row>
    <row r="719" spans="1:12" ht="13.2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</row>
    <row r="720" spans="1:12" ht="13.2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</row>
    <row r="721" spans="1:12" ht="13.2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</row>
    <row r="722" spans="1:12" ht="13.2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</row>
    <row r="723" spans="1:12" ht="13.2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</row>
    <row r="724" spans="1:12" ht="13.2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</row>
    <row r="725" spans="1:12" ht="13.2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</row>
    <row r="726" spans="1:12" ht="13.2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 spans="1:12" ht="13.2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</row>
    <row r="728" spans="1:12" ht="13.2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</row>
    <row r="729" spans="1:12" ht="13.2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</row>
    <row r="730" spans="1:12" ht="13.2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</row>
    <row r="731" spans="1:12" ht="13.2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</row>
    <row r="732" spans="1:12" ht="13.2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</row>
    <row r="733" spans="1:12" ht="13.2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</row>
    <row r="734" spans="1:12" ht="13.2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</row>
    <row r="735" spans="1:12" ht="13.2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</row>
    <row r="736" spans="1:12" ht="13.2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</row>
    <row r="737" spans="1:12" ht="13.2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</row>
    <row r="738" spans="1:12" ht="13.2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</row>
    <row r="739" spans="1:12" ht="13.2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</row>
    <row r="740" spans="1:12" ht="13.2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</row>
    <row r="741" spans="1:12" ht="13.2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</row>
    <row r="742" spans="1:12" ht="13.2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</row>
    <row r="743" spans="1:12" ht="13.2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</row>
    <row r="744" spans="1:12" ht="13.2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</row>
    <row r="745" spans="1:12" ht="13.2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</row>
    <row r="746" spans="1:12" ht="13.2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</row>
    <row r="747" spans="1:12" ht="13.2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</row>
    <row r="748" spans="1:12" ht="13.2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</row>
    <row r="749" spans="1:12" ht="13.2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</row>
    <row r="750" spans="1:12" ht="13.2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</row>
    <row r="751" spans="1:12" ht="13.2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</row>
    <row r="752" spans="1:12" ht="13.2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</row>
    <row r="753" spans="1:12" ht="13.2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</row>
    <row r="754" spans="1:12" ht="13.2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</row>
    <row r="755" spans="1:12" ht="13.2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</row>
    <row r="756" spans="1:12" ht="13.2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</row>
    <row r="757" spans="1:12" ht="13.2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</row>
    <row r="758" spans="1:12" ht="13.2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</row>
    <row r="759" spans="1:12" ht="13.2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</row>
    <row r="760" spans="1:12" ht="13.2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</row>
    <row r="761" spans="1:12" ht="13.2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</row>
    <row r="762" spans="1:12" ht="13.2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</row>
    <row r="763" spans="1:12" ht="13.2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</row>
    <row r="764" spans="1:12" ht="13.2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1:12" ht="13.2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1:12" ht="13.2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1:12" ht="13.2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1:12" ht="13.2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1:12" ht="13.2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1:12" ht="13.2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1:12" ht="13.2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1:12" ht="13.2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1:12" ht="13.2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1:12" ht="13.2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1:12" ht="13.2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1:12" ht="13.2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1:12" ht="13.2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1:12" ht="13.2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1:12" ht="13.2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1:12" ht="13.2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1:12" ht="13.2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1:12" ht="13.2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1:12" ht="13.2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1:12" ht="13.2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1:12" ht="13.2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1:12" ht="13.2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1:12" ht="13.2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1:12" ht="13.2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1:12" ht="13.2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1:12" ht="13.2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1:12" ht="13.2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1:12" ht="13.2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1:12" ht="13.2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1:12" ht="13.2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1:12" ht="13.2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1:12" ht="13.2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1:12" ht="13.2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1:12" ht="13.2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1:12" ht="13.2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1:12" ht="13.2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1:12" ht="13.2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1:12" ht="13.2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1:12" ht="13.2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1:12" ht="13.2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1:12" ht="13.2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1:12" ht="13.2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1:12" ht="13.2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1:12" ht="13.2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1:12" ht="13.2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1:12" ht="13.2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1:12" ht="13.2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1:12" ht="13.2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1:12" ht="13.2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1:12" ht="13.2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1:12" ht="13.2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1:12" ht="13.2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1:12" ht="13.2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1:12" ht="13.2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1:12" ht="13.2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1:12" ht="13.2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1:12" ht="13.2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1:12" ht="13.2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1:12" ht="13.2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1:12" ht="13.2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1:12" ht="13.2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1:12" ht="13.2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1:12" ht="13.2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1:12" ht="13.2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1:12" ht="13.2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1:12" ht="13.2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1:12" ht="13.2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1:12" ht="13.2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1:12" ht="13.2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1:12" ht="13.2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1:12" ht="13.2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1:12" ht="13.2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1:12" ht="13.2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1:12" ht="13.2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1:12" ht="13.2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1:12" ht="13.2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1:12" ht="13.2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1:12" ht="13.2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1:12" ht="13.2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1:12" ht="13.2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1:12" ht="13.2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1:12" ht="13.2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1:12" ht="13.2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1:12" ht="13.2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1:12" ht="13.2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1:12" ht="13.2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1:12" ht="13.2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1:12" ht="13.2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1:12" ht="13.2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1:12" ht="13.2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1:12" ht="13.2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1:12" ht="13.2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1:12" ht="13.2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1:12" ht="13.2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 spans="1:12" ht="13.2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 spans="1:12" ht="13.2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 spans="1:12" ht="13.2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 spans="1:12" ht="13.2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 spans="1:12" ht="13.2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 spans="1:12" ht="13.2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1:12" ht="13.2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1:12" ht="13.2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1:12" ht="13.2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 spans="1:12" ht="13.2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 spans="1:12" ht="13.2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1:12" ht="13.2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 spans="1:12" ht="13.2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 spans="1:12" ht="13.2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 spans="1:12" ht="13.2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 spans="1:12" ht="13.2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 spans="1:12" ht="13.2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 spans="1:12" ht="13.2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1:12" ht="13.2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 spans="1:12" ht="13.2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 spans="1:12" ht="13.2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 spans="1:12" ht="13.2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 spans="1:12" ht="13.2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1:12" ht="13.2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 spans="1:12" ht="13.2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1:12" ht="13.2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1:12" ht="13.2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1:12" ht="13.2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1:12" ht="13.2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1:12" ht="13.2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 spans="1:12" ht="13.2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 spans="1:12" ht="13.2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 spans="1:12" ht="13.2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 spans="1:12" ht="13.2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 spans="1:12" ht="13.2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 spans="1:12" ht="13.2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 spans="1:12" ht="13.2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 spans="1:12" ht="13.2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 spans="1:12" ht="13.2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 spans="1:12" ht="13.2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 spans="1:12" ht="13.2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1:12" ht="13.2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 spans="1:12" ht="13.2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 spans="1:12" ht="13.2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 spans="1:12" ht="13.2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 spans="1:12" ht="13.2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 spans="1:12" ht="13.2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 spans="1:12" ht="13.2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 spans="1:12" ht="13.2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 spans="1:12" ht="13.2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 spans="1:12" ht="13.2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1:12" ht="13.2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1:12" ht="13.2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1:12" ht="13.2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 spans="1:12" ht="13.2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 spans="1:12" ht="13.2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 spans="1:12" ht="13.2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 spans="1:12" ht="13.2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 spans="1:12" ht="13.2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 spans="1:12" ht="13.2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 spans="1:12" ht="13.2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 spans="1:12" ht="13.2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 spans="1:12" ht="13.2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1:12" ht="13.2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 spans="1:12" ht="13.2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 spans="1:12" ht="13.2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 spans="1:12" ht="13.2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 spans="1:12" ht="13.2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1:12" ht="13.2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1:12" ht="13.2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1:12" ht="13.2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1:12" ht="13.2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1:12" ht="13.2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 spans="1:12" ht="13.2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 spans="1:12" ht="13.2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 spans="1:12" ht="13.2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 spans="1:12" ht="13.2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 spans="1:12" ht="13.2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 spans="1:12" ht="13.2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1:12" ht="13.2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1:12" ht="13.2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1:12" ht="13.2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 spans="1:12" ht="13.2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 spans="1:12" ht="13.2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 spans="1:12" ht="13.2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 spans="1:12" ht="13.2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 spans="1:12" ht="13.2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 spans="1:12" ht="13.2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 spans="1:12" ht="13.2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 spans="1:12" ht="13.2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 spans="1:12" ht="13.2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 spans="1:12" ht="13.2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 spans="1:12" ht="13.2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 spans="1:12" ht="13.2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 spans="1:12" ht="13.2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 spans="1:12" ht="13.2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1:12" ht="13.2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 spans="1:12" ht="13.2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 spans="1:12" ht="13.2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1:12" ht="13.2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1:12" ht="13.2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 spans="1:12" ht="13.2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 spans="1:12" ht="13.2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 spans="1:12" ht="13.2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 spans="1:12" ht="13.2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 spans="1:12" ht="13.2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 spans="1:12" ht="13.2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 spans="1:12" ht="13.2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 spans="1:12" ht="13.2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 spans="1:12" ht="13.2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 spans="1:12" ht="13.2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 spans="1:12" ht="13.2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 spans="1:12" ht="13.2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 spans="1:12" ht="13.2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 spans="1:12" ht="13.2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 spans="1:12" ht="13.2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 spans="1:12" ht="13.2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 spans="1:12" ht="13.2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 spans="1:12" ht="13.2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 spans="1:12" ht="13.2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 spans="1:12" ht="13.2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 spans="1:12" ht="13.2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 spans="1:12" ht="13.2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 spans="1:12" ht="13.2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 spans="1:12" ht="13.2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 spans="1:12" ht="13.2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 spans="1:12" ht="13.2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 spans="1:12" ht="13.2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 spans="1:12" ht="13.2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 spans="1:12" ht="13.2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 spans="1:12" ht="13.2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 spans="1:12" ht="13.2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</row>
  </sheetData>
  <mergeCells count="3">
    <mergeCell ref="A2:L18"/>
    <mergeCell ref="E19:H19"/>
    <mergeCell ref="A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1007"/>
  <sheetViews>
    <sheetView workbookViewId="0">
      <selection activeCell="B1" sqref="B1"/>
    </sheetView>
  </sheetViews>
  <sheetFormatPr defaultColWidth="14.44140625" defaultRowHeight="15.75" customHeight="1" x14ac:dyDescent="0.25"/>
  <cols>
    <col min="1" max="12" width="16" style="4" customWidth="1"/>
    <col min="13" max="16384" width="14.44140625" style="4"/>
  </cols>
  <sheetData>
    <row r="1" spans="1:12" ht="45" customHeight="1" x14ac:dyDescent="0.35">
      <c r="A1" s="57" t="s">
        <v>1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3.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48" customHeight="1" x14ac:dyDescent="0.25">
      <c r="A3" s="29"/>
      <c r="B3" s="33" t="s">
        <v>4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3.2" x14ac:dyDescent="0.25">
      <c r="A4" s="36" t="s">
        <v>6</v>
      </c>
      <c r="B4" s="36" t="s">
        <v>7</v>
      </c>
      <c r="C4" s="36" t="s">
        <v>8</v>
      </c>
      <c r="D4" s="36" t="s">
        <v>9</v>
      </c>
      <c r="E4" s="36" t="s">
        <v>10</v>
      </c>
      <c r="F4" s="36" t="s">
        <v>11</v>
      </c>
      <c r="G4" s="36" t="s">
        <v>12</v>
      </c>
      <c r="H4" s="36" t="s">
        <v>13</v>
      </c>
      <c r="I4" s="36" t="s">
        <v>14</v>
      </c>
      <c r="J4" s="36" t="s">
        <v>15</v>
      </c>
      <c r="K4" s="36"/>
      <c r="L4" s="36"/>
    </row>
    <row r="5" spans="1:12" ht="13.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3.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3.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48" customHeight="1" x14ac:dyDescent="0.25">
      <c r="A8" s="32"/>
      <c r="B8" s="33" t="s">
        <v>22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3.2" x14ac:dyDescent="0.25">
      <c r="A9" s="36" t="s">
        <v>24</v>
      </c>
      <c r="B9" s="36" t="s">
        <v>7</v>
      </c>
      <c r="C9" s="36" t="s">
        <v>25</v>
      </c>
      <c r="D9" s="36" t="s">
        <v>27</v>
      </c>
      <c r="E9" s="36" t="s">
        <v>29</v>
      </c>
      <c r="F9" s="36" t="s">
        <v>31</v>
      </c>
      <c r="G9" s="36" t="s">
        <v>33</v>
      </c>
      <c r="H9" s="36" t="s">
        <v>34</v>
      </c>
      <c r="I9" s="36" t="s">
        <v>35</v>
      </c>
      <c r="J9" s="36" t="s">
        <v>36</v>
      </c>
      <c r="K9" s="36" t="s">
        <v>37</v>
      </c>
      <c r="L9" s="36"/>
    </row>
    <row r="10" spans="1:12" ht="13.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13.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3.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48" customHeight="1" x14ac:dyDescent="0.25">
      <c r="A13" s="32"/>
      <c r="B13" s="30" t="s">
        <v>23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 ht="13.2" x14ac:dyDescent="0.25">
      <c r="A14" s="36" t="s">
        <v>26</v>
      </c>
      <c r="B14" s="36" t="s">
        <v>28</v>
      </c>
      <c r="C14" s="36" t="s">
        <v>30</v>
      </c>
      <c r="D14" s="36" t="s">
        <v>32</v>
      </c>
      <c r="E14" s="36" t="s">
        <v>50</v>
      </c>
      <c r="F14" s="36" t="s">
        <v>7</v>
      </c>
      <c r="G14" s="36"/>
      <c r="H14" s="36"/>
      <c r="I14" s="36"/>
      <c r="J14" s="36"/>
      <c r="K14" s="36"/>
      <c r="L14" s="36"/>
    </row>
    <row r="15" spans="1:12" ht="13.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3.2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13.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48" customHeight="1" x14ac:dyDescent="0.25">
      <c r="A18" s="32"/>
      <c r="B18" s="30" t="s">
        <v>51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13.2" x14ac:dyDescent="0.25">
      <c r="A19" s="36" t="s">
        <v>26</v>
      </c>
      <c r="B19" s="36" t="s">
        <v>28</v>
      </c>
      <c r="C19" s="36" t="s">
        <v>8</v>
      </c>
      <c r="D19" s="36" t="s">
        <v>52</v>
      </c>
      <c r="E19" s="36" t="s">
        <v>50</v>
      </c>
      <c r="F19" s="36" t="s">
        <v>7</v>
      </c>
      <c r="G19" s="36"/>
      <c r="H19" s="36"/>
      <c r="I19" s="36"/>
      <c r="J19" s="36"/>
      <c r="K19" s="36"/>
      <c r="L19" s="36"/>
    </row>
    <row r="20" spans="1:12" ht="13.2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13.2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13.2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48" customHeight="1" x14ac:dyDescent="0.25">
      <c r="A23" s="29"/>
      <c r="B23" s="33" t="s">
        <v>53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13.2" x14ac:dyDescent="0.25">
      <c r="A24" s="36" t="s">
        <v>6</v>
      </c>
      <c r="B24" s="36" t="s">
        <v>7</v>
      </c>
      <c r="C24" s="36" t="s">
        <v>8</v>
      </c>
      <c r="D24" s="36" t="s">
        <v>9</v>
      </c>
      <c r="E24" s="36" t="s">
        <v>16</v>
      </c>
      <c r="F24" s="36" t="s">
        <v>11</v>
      </c>
      <c r="G24" s="36" t="s">
        <v>12</v>
      </c>
      <c r="H24" s="36" t="s">
        <v>17</v>
      </c>
      <c r="I24" s="36" t="s">
        <v>14</v>
      </c>
      <c r="J24" s="36" t="s">
        <v>15</v>
      </c>
      <c r="K24" s="36"/>
      <c r="L24" s="36"/>
    </row>
    <row r="25" spans="1:12" ht="13.2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13.2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3.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3.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3.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13.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13.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3.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13.2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3.2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13.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13.2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13.2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13.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13.2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13.2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13.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13.2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3.2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13.2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13.2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13.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13.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3.2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13.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13.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13.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13.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13.2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13.2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13.2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13.2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13.2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3.2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13.2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3.2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13.2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13.2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13.2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13.2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ht="13.2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t="13.2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ht="13.2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ht="13.2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ht="13.2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ht="13.2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ht="13.2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ht="13.2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ht="13.2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ht="13.2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ht="13.2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ht="13.2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ht="13.2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ht="13.2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ht="13.2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ht="13.2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ht="13.2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ht="13.2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ht="13.2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ht="13.2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 ht="13.2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 ht="13.2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 ht="13.2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ht="13.2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ht="13.2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ht="13.2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ht="13.2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 ht="13.2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 ht="13.2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 ht="13.2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 ht="13.2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 ht="13.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ht="13.2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ht="13.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ht="13.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ht="13.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ht="13.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ht="13.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ht="13.2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ht="13.2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ht="13.2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ht="13.2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ht="13.2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ht="13.2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ht="13.2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ht="13.2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ht="13.2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ht="13.2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ht="13.2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ht="13.2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ht="13.2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ht="13.2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ht="13.2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ht="13.2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ht="13.2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ht="13.2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ht="13.2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ht="13.2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ht="13.2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ht="13.2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ht="13.2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ht="13.2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 ht="13.2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 ht="13.2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 ht="13.2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 ht="13.2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 ht="13.2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 ht="13.2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 ht="13.2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 ht="13.2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 ht="13.2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 ht="13.2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 ht="13.2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 ht="13.2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 ht="13.2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 ht="13.2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 ht="13.2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 ht="13.2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 ht="13.2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 ht="13.2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 ht="13.2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 ht="13.2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 ht="13.2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 ht="13.2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 ht="13.2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 ht="13.2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 ht="13.2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 ht="13.2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 ht="13.2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 ht="13.2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 ht="13.2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 ht="13.2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 ht="13.2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 ht="13.2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 ht="13.2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 ht="13.2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 ht="13.2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 ht="13.2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 ht="13.2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 ht="13.2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 ht="13.2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 ht="13.2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 ht="13.2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 ht="13.2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 ht="13.2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 ht="13.2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 ht="13.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 ht="13.2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 ht="13.2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 ht="13.2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 ht="13.2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 ht="13.2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 ht="13.2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 ht="13.2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 ht="13.2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 ht="13.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 ht="13.2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 ht="13.2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 ht="13.2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 ht="13.2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 ht="13.2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 ht="13.2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 ht="13.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ht="13.2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ht="13.2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ht="13.2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ht="13.2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ht="13.2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 ht="13.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 ht="13.2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 ht="13.2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 ht="13.2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 ht="13.2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 ht="13.2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 ht="13.2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 ht="13.2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 ht="13.2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 ht="13.2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 ht="13.2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 ht="13.2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 ht="13.2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 ht="13.2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 ht="13.2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 ht="13.2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 ht="13.2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 ht="13.2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 ht="13.2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 ht="13.2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 ht="13.2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 ht="13.2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 ht="13.2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 ht="13.2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 ht="13.2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 ht="13.2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 ht="13.2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 ht="13.2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 ht="13.2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 ht="13.2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 ht="13.2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 ht="13.2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 ht="13.2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 ht="13.2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 ht="13.2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 ht="13.2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 ht="13.2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 ht="13.2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 ht="13.2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 ht="13.2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 ht="13.2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 ht="13.2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 ht="13.2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 ht="13.2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 ht="13.2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 ht="13.2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 ht="13.2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 ht="13.2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 ht="13.2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 ht="13.2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 ht="13.2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 ht="13.2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 ht="13.2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 ht="13.2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 ht="13.2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 ht="13.2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 ht="13.2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 ht="13.2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 ht="13.2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 ht="13.2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1:12" ht="13.2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1:12" ht="13.2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1:12" ht="13.2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1:12" ht="13.2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1:12" ht="13.2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1:12" ht="13.2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1:12" ht="13.2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1:12" ht="13.2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1:12" ht="13.2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1:12" ht="13.2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1:12" ht="13.2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1:12" ht="13.2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1:12" ht="13.2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1:12" ht="13.2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1:12" ht="13.2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1:12" ht="13.2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1:12" ht="13.2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1:12" ht="13.2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1:12" ht="13.2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1:12" ht="13.2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1:12" ht="13.2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1:12" ht="13.2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1:12" ht="13.2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1:12" ht="13.2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1:12" ht="13.2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1:12" ht="13.2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1:12" ht="13.2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1:12" ht="13.2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1:12" ht="13.2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1:12" ht="13.2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1:12" ht="13.2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1:12" ht="13.2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1:12" ht="13.2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1:12" ht="13.2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1:12" ht="13.2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1:12" ht="13.2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1:12" ht="13.2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1:12" ht="13.2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1:12" ht="13.2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1:12" ht="13.2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1:12" ht="13.2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1:12" ht="13.2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1:12" ht="13.2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1:12" ht="13.2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1:12" ht="13.2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1:12" ht="13.2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1:12" ht="13.2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1:12" ht="13.2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1:12" ht="13.2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1:12" ht="13.2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1:12" ht="13.2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1:12" ht="13.2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1:12" ht="13.2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1:12" ht="13.2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1:12" ht="13.2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1:12" ht="13.2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1:12" ht="13.2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1:12" ht="13.2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1:12" ht="13.2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1:12" ht="13.2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1:12" ht="13.2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1:12" ht="13.2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1:12" ht="13.2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1:12" ht="13.2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1:12" ht="13.2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1:12" ht="13.2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1:12" ht="13.2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1:12" ht="13.2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1:12" ht="13.2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1:12" ht="13.2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1:12" ht="13.2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1:12" ht="13.2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1:12" ht="13.2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1:12" ht="13.2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1:12" ht="13.2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1:12" ht="13.2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1:12" ht="13.2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1:12" ht="13.2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1:12" ht="13.2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1:12" ht="13.2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1:12" ht="13.2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1:12" ht="13.2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1:12" ht="13.2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1:12" ht="13.2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1:12" ht="13.2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1:12" ht="13.2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1:12" ht="13.2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1:12" ht="13.2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1:12" ht="13.2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1:12" ht="13.2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1:12" ht="13.2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1:12" ht="13.2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1:12" ht="13.2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1:12" ht="13.2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1:12" ht="13.2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1:12" ht="13.2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1:12" ht="13.2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1:12" ht="13.2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1:12" ht="13.2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1:12" ht="13.2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1:12" ht="13.2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1:12" ht="13.2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1:12" ht="13.2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1:12" ht="13.2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1:12" ht="13.2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1:12" ht="13.2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1:12" ht="13.2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1:12" ht="13.2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1:12" ht="13.2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1:12" ht="13.2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1:12" ht="13.2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1:12" ht="13.2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1:12" ht="13.2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1:12" ht="13.2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1:12" ht="13.2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1:12" ht="13.2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1:12" ht="13.2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1:12" ht="13.2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1:12" ht="13.2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1:12" ht="13.2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1:12" ht="13.2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1:12" ht="13.2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1:12" ht="13.2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1:12" ht="13.2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1:12" ht="13.2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1:12" ht="13.2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1:12" ht="13.2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1:12" ht="13.2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1:12" ht="13.2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1:12" ht="13.2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1:12" ht="13.2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1:12" ht="13.2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1:12" ht="13.2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1:12" ht="13.2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1:12" ht="13.2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1:12" ht="13.2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1:12" ht="13.2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1:12" ht="13.2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1:12" ht="13.2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1:12" ht="13.2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1:12" ht="13.2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1:12" ht="13.2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1:12" ht="13.2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1:12" ht="13.2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1:12" ht="13.2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1:12" ht="13.2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1:12" ht="13.2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1:12" ht="13.2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1:12" ht="13.2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1:12" ht="13.2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1:12" ht="13.2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1:12" ht="13.2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1:12" ht="13.2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1:12" ht="13.2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1:12" ht="13.2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1:12" ht="13.2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1:12" ht="13.2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1:12" ht="13.2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1:12" ht="13.2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1:12" ht="13.2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1:12" ht="13.2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1:12" ht="13.2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1:12" ht="13.2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1:12" ht="13.2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1:12" ht="13.2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1:12" ht="13.2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1:12" ht="13.2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1:12" ht="13.2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1:12" ht="13.2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1:12" ht="13.2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1:12" ht="13.2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1:12" ht="13.2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1:12" ht="13.2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1:12" ht="13.2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1:12" ht="13.2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1:12" ht="13.2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1:12" ht="13.2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1:12" ht="13.2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1:12" ht="13.2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1:12" ht="13.2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1:12" ht="13.2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1:12" ht="13.2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1:12" ht="13.2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1:12" ht="13.2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1:12" ht="13.2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1:12" ht="13.2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1:12" ht="13.2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1:12" ht="13.2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1:12" ht="13.2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1:12" ht="13.2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1:12" ht="13.2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1:12" ht="13.2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1:12" ht="13.2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1:12" ht="13.2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1:12" ht="13.2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1:12" ht="13.2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1:12" ht="13.2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1:12" ht="13.2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1:12" ht="13.2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1:12" ht="13.2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1:12" ht="13.2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1:12" ht="13.2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1:12" ht="13.2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1:12" ht="13.2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1:12" ht="13.2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1:12" ht="13.2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1:12" ht="13.2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1:12" ht="13.2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1:12" ht="13.2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1:12" ht="13.2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1:12" ht="13.2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1:12" ht="13.2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1:12" ht="13.2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1:12" ht="13.2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1:12" ht="13.2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1:12" ht="13.2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1:12" ht="13.2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1:12" ht="13.2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1:12" ht="13.2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1:12" ht="13.2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1:12" ht="13.2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1:12" ht="13.2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1:12" ht="13.2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1:12" ht="13.2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1:12" ht="13.2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1:12" ht="13.2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1:12" ht="13.2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1:12" ht="13.2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1:12" ht="13.2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1:12" ht="13.2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1:12" ht="13.2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1:12" ht="13.2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1:12" ht="13.2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1:12" ht="13.2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1:12" ht="13.2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1:12" ht="13.2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1:12" ht="13.2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1:12" ht="13.2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1:12" ht="13.2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1:12" ht="13.2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1:12" ht="13.2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1:12" ht="13.2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1:12" ht="13.2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1:12" ht="13.2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1:12" ht="13.2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1:12" ht="13.2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1:12" ht="13.2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1:12" ht="13.2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1:12" ht="13.2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1:12" ht="13.2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1:12" ht="13.2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1:12" ht="13.2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1:12" ht="13.2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1:12" ht="13.2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1:12" ht="13.2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1:12" ht="13.2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1:12" ht="13.2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1:12" ht="13.2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1:12" ht="13.2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1:12" ht="13.2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1:12" ht="13.2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1:12" ht="13.2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1:12" ht="13.2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1:12" ht="13.2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1:12" ht="13.2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1:12" ht="13.2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1:12" ht="13.2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1:12" ht="13.2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1:12" ht="13.2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1:12" ht="13.2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1:12" ht="13.2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1:12" ht="13.2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1:12" ht="13.2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1:12" ht="13.2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1:12" ht="13.2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1:12" ht="13.2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1:12" ht="13.2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1:12" ht="13.2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1:12" ht="13.2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1:12" ht="13.2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1:12" ht="13.2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1:12" ht="13.2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1:12" ht="13.2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1:12" ht="13.2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1:12" ht="13.2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1:12" ht="13.2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1:12" ht="13.2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1:12" ht="13.2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1:12" ht="13.2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1:12" ht="13.2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1:12" ht="13.2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1:12" ht="13.2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</row>
    <row r="545" spans="1:12" ht="13.2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</row>
    <row r="546" spans="1:12" ht="13.2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</row>
    <row r="547" spans="1:12" ht="13.2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</row>
    <row r="548" spans="1:12" ht="13.2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</row>
    <row r="549" spans="1:12" ht="13.2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</row>
    <row r="550" spans="1:12" ht="13.2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</row>
    <row r="551" spans="1:12" ht="13.2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</row>
    <row r="552" spans="1:12" ht="13.2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</row>
    <row r="553" spans="1:12" ht="13.2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</row>
    <row r="554" spans="1:12" ht="13.2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</row>
    <row r="555" spans="1:12" ht="13.2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</row>
    <row r="556" spans="1:12" ht="13.2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</row>
    <row r="557" spans="1:12" ht="13.2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</row>
    <row r="558" spans="1:12" ht="13.2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</row>
    <row r="559" spans="1:12" ht="13.2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</row>
    <row r="560" spans="1:12" ht="13.2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</row>
    <row r="561" spans="1:12" ht="13.2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</row>
    <row r="562" spans="1:12" ht="13.2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</row>
    <row r="563" spans="1:12" ht="13.2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</row>
    <row r="564" spans="1:12" ht="13.2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</row>
    <row r="565" spans="1:12" ht="13.2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</row>
    <row r="566" spans="1:12" ht="13.2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</row>
    <row r="567" spans="1:12" ht="13.2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</row>
    <row r="568" spans="1:12" ht="13.2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</row>
    <row r="569" spans="1:12" ht="13.2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</row>
    <row r="570" spans="1:12" ht="13.2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</row>
    <row r="571" spans="1:12" ht="13.2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</row>
    <row r="572" spans="1:12" ht="13.2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1:12" ht="13.2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1:12" ht="13.2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1:12" ht="13.2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</row>
    <row r="576" spans="1:12" ht="13.2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</row>
    <row r="577" spans="1:12" ht="13.2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</row>
    <row r="578" spans="1:12" ht="13.2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</row>
    <row r="579" spans="1:12" ht="13.2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</row>
    <row r="580" spans="1:12" ht="13.2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</row>
    <row r="581" spans="1:12" ht="13.2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</row>
    <row r="582" spans="1:12" ht="13.2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</row>
    <row r="583" spans="1:12" ht="13.2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</row>
    <row r="584" spans="1:12" ht="13.2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</row>
    <row r="585" spans="1:12" ht="13.2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</row>
    <row r="586" spans="1:12" ht="13.2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</row>
    <row r="587" spans="1:12" ht="13.2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</row>
    <row r="588" spans="1:12" ht="13.2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</row>
    <row r="589" spans="1:12" ht="13.2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</row>
    <row r="590" spans="1:12" ht="13.2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</row>
    <row r="591" spans="1:12" ht="13.2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</row>
    <row r="592" spans="1:12" ht="13.2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</row>
    <row r="593" spans="1:12" ht="13.2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</row>
    <row r="594" spans="1:12" ht="13.2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</row>
    <row r="595" spans="1:12" ht="13.2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</row>
    <row r="596" spans="1:12" ht="13.2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</row>
    <row r="597" spans="1:12" ht="13.2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</row>
    <row r="598" spans="1:12" ht="13.2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</row>
    <row r="599" spans="1:12" ht="13.2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</row>
    <row r="600" spans="1:12" ht="13.2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</row>
    <row r="601" spans="1:12" ht="13.2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</row>
    <row r="602" spans="1:12" ht="13.2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</row>
    <row r="603" spans="1:12" ht="13.2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</row>
    <row r="604" spans="1:12" ht="13.2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</row>
    <row r="605" spans="1:12" ht="13.2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</row>
    <row r="606" spans="1:12" ht="13.2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</row>
    <row r="607" spans="1:12" ht="13.2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</row>
    <row r="608" spans="1:12" ht="13.2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</row>
    <row r="609" spans="1:12" ht="13.2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</row>
    <row r="610" spans="1:12" ht="13.2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</row>
    <row r="611" spans="1:12" ht="13.2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</row>
    <row r="612" spans="1:12" ht="13.2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</row>
    <row r="613" spans="1:12" ht="13.2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</row>
    <row r="614" spans="1:12" ht="13.2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</row>
    <row r="615" spans="1:12" ht="13.2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</row>
    <row r="616" spans="1:12" ht="13.2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</row>
    <row r="617" spans="1:12" ht="13.2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</row>
    <row r="618" spans="1:12" ht="13.2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</row>
    <row r="619" spans="1:12" ht="13.2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</row>
    <row r="620" spans="1:12" ht="13.2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</row>
    <row r="621" spans="1:12" ht="13.2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</row>
    <row r="622" spans="1:12" ht="13.2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</row>
    <row r="623" spans="1:12" ht="13.2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</row>
    <row r="624" spans="1:12" ht="13.2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</row>
    <row r="625" spans="1:12" ht="13.2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</row>
    <row r="626" spans="1:12" ht="13.2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</row>
    <row r="627" spans="1:12" ht="13.2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</row>
    <row r="628" spans="1:12" ht="13.2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</row>
    <row r="629" spans="1:12" ht="13.2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</row>
    <row r="630" spans="1:12" ht="13.2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</row>
    <row r="631" spans="1:12" ht="13.2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</row>
    <row r="632" spans="1:12" ht="13.2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</row>
    <row r="633" spans="1:12" ht="13.2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</row>
    <row r="634" spans="1:12" ht="13.2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</row>
    <row r="635" spans="1:12" ht="13.2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</row>
    <row r="636" spans="1:12" ht="13.2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</row>
    <row r="637" spans="1:12" ht="13.2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</row>
    <row r="638" spans="1:12" ht="13.2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</row>
    <row r="639" spans="1:12" ht="13.2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</row>
    <row r="640" spans="1:12" ht="13.2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</row>
    <row r="641" spans="1:12" ht="13.2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</row>
    <row r="642" spans="1:12" ht="13.2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</row>
    <row r="643" spans="1:12" ht="13.2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</row>
    <row r="644" spans="1:12" ht="13.2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</row>
    <row r="645" spans="1:12" ht="13.2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</row>
    <row r="646" spans="1:12" ht="13.2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</row>
    <row r="647" spans="1:12" ht="13.2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</row>
    <row r="648" spans="1:12" ht="13.2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</row>
    <row r="649" spans="1:12" ht="13.2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</row>
    <row r="650" spans="1:12" ht="13.2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</row>
    <row r="651" spans="1:12" ht="13.2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</row>
    <row r="652" spans="1:12" ht="13.2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</row>
    <row r="653" spans="1:12" ht="13.2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</row>
    <row r="654" spans="1:12" ht="13.2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</row>
    <row r="655" spans="1:12" ht="13.2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</row>
    <row r="656" spans="1:12" ht="13.2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</row>
    <row r="657" spans="1:12" ht="13.2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</row>
    <row r="658" spans="1:12" ht="13.2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</row>
    <row r="659" spans="1:12" ht="13.2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</row>
    <row r="660" spans="1:12" ht="13.2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</row>
    <row r="661" spans="1:12" ht="13.2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</row>
    <row r="662" spans="1:12" ht="13.2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</row>
    <row r="663" spans="1:12" ht="13.2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</row>
    <row r="664" spans="1:12" ht="13.2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</row>
    <row r="665" spans="1:12" ht="13.2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</row>
    <row r="666" spans="1:12" ht="13.2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</row>
    <row r="667" spans="1:12" ht="13.2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</row>
    <row r="668" spans="1:12" ht="13.2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</row>
    <row r="669" spans="1:12" ht="13.2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</row>
    <row r="670" spans="1:12" ht="13.2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</row>
    <row r="671" spans="1:12" ht="13.2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</row>
    <row r="672" spans="1:12" ht="13.2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</row>
    <row r="673" spans="1:12" ht="13.2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</row>
    <row r="674" spans="1:12" ht="13.2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</row>
    <row r="675" spans="1:12" ht="13.2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</row>
    <row r="676" spans="1:12" ht="13.2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</row>
    <row r="677" spans="1:12" ht="13.2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</row>
    <row r="678" spans="1:12" ht="13.2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</row>
    <row r="679" spans="1:12" ht="13.2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</row>
    <row r="680" spans="1:12" ht="13.2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</row>
    <row r="681" spans="1:12" ht="13.2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</row>
    <row r="682" spans="1:12" ht="13.2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</row>
    <row r="683" spans="1:12" ht="13.2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</row>
    <row r="684" spans="1:12" ht="13.2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</row>
    <row r="685" spans="1:12" ht="13.2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</row>
    <row r="686" spans="1:12" ht="13.2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</row>
    <row r="687" spans="1:12" ht="13.2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</row>
    <row r="688" spans="1:12" ht="13.2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</row>
    <row r="689" spans="1:12" ht="13.2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</row>
    <row r="690" spans="1:12" ht="13.2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</row>
    <row r="691" spans="1:12" ht="13.2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</row>
    <row r="692" spans="1:12" ht="13.2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</row>
    <row r="693" spans="1:12" ht="13.2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</row>
    <row r="694" spans="1:12" ht="13.2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</row>
    <row r="695" spans="1:12" ht="13.2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</row>
    <row r="696" spans="1:12" ht="13.2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</row>
    <row r="697" spans="1:12" ht="13.2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</row>
    <row r="698" spans="1:12" ht="13.2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</row>
    <row r="699" spans="1:12" ht="13.2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</row>
    <row r="700" spans="1:12" ht="13.2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</row>
    <row r="701" spans="1:12" ht="13.2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</row>
    <row r="702" spans="1:12" ht="13.2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</row>
    <row r="703" spans="1:12" ht="13.2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</row>
    <row r="704" spans="1:12" ht="13.2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</row>
    <row r="705" spans="1:12" ht="13.2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</row>
    <row r="706" spans="1:12" ht="13.2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</row>
    <row r="707" spans="1:12" ht="13.2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</row>
    <row r="708" spans="1:12" ht="13.2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</row>
    <row r="709" spans="1:12" ht="13.2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</row>
    <row r="710" spans="1:12" ht="13.2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</row>
    <row r="711" spans="1:12" ht="13.2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</row>
    <row r="712" spans="1:12" ht="13.2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</row>
    <row r="713" spans="1:12" ht="13.2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</row>
    <row r="714" spans="1:12" ht="13.2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</row>
    <row r="715" spans="1:12" ht="13.2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</row>
    <row r="716" spans="1:12" ht="13.2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</row>
    <row r="717" spans="1:12" ht="13.2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</row>
    <row r="718" spans="1:12" ht="13.2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</row>
    <row r="719" spans="1:12" ht="13.2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</row>
    <row r="720" spans="1:12" ht="13.2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</row>
    <row r="721" spans="1:12" ht="13.2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</row>
    <row r="722" spans="1:12" ht="13.2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</row>
    <row r="723" spans="1:12" ht="13.2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</row>
    <row r="724" spans="1:12" ht="13.2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</row>
    <row r="725" spans="1:12" ht="13.2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</row>
    <row r="726" spans="1:12" ht="13.2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 spans="1:12" ht="13.2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</row>
    <row r="728" spans="1:12" ht="13.2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</row>
    <row r="729" spans="1:12" ht="13.2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</row>
    <row r="730" spans="1:12" ht="13.2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</row>
    <row r="731" spans="1:12" ht="13.2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</row>
    <row r="732" spans="1:12" ht="13.2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</row>
    <row r="733" spans="1:12" ht="13.2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</row>
    <row r="734" spans="1:12" ht="13.2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</row>
    <row r="735" spans="1:12" ht="13.2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</row>
    <row r="736" spans="1:12" ht="13.2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</row>
    <row r="737" spans="1:12" ht="13.2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</row>
    <row r="738" spans="1:12" ht="13.2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</row>
    <row r="739" spans="1:12" ht="13.2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</row>
    <row r="740" spans="1:12" ht="13.2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</row>
    <row r="741" spans="1:12" ht="13.2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</row>
    <row r="742" spans="1:12" ht="13.2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</row>
    <row r="743" spans="1:12" ht="13.2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</row>
    <row r="744" spans="1:12" ht="13.2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</row>
    <row r="745" spans="1:12" ht="13.2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</row>
    <row r="746" spans="1:12" ht="13.2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</row>
    <row r="747" spans="1:12" ht="13.2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</row>
    <row r="748" spans="1:12" ht="13.2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</row>
    <row r="749" spans="1:12" ht="13.2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</row>
    <row r="750" spans="1:12" ht="13.2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</row>
    <row r="751" spans="1:12" ht="13.2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</row>
    <row r="752" spans="1:12" ht="13.2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</row>
    <row r="753" spans="1:12" ht="13.2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</row>
    <row r="754" spans="1:12" ht="13.2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</row>
    <row r="755" spans="1:12" ht="13.2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</row>
    <row r="756" spans="1:12" ht="13.2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</row>
    <row r="757" spans="1:12" ht="13.2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</row>
    <row r="758" spans="1:12" ht="13.2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</row>
    <row r="759" spans="1:12" ht="13.2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</row>
    <row r="760" spans="1:12" ht="13.2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</row>
    <row r="761" spans="1:12" ht="13.2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</row>
    <row r="762" spans="1:12" ht="13.2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</row>
    <row r="763" spans="1:12" ht="13.2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</row>
    <row r="764" spans="1:12" ht="13.2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1:12" ht="13.2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1:12" ht="13.2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1:12" ht="13.2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1:12" ht="13.2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1:12" ht="13.2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1:12" ht="13.2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1:12" ht="13.2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1:12" ht="13.2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1:12" ht="13.2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1:12" ht="13.2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1:12" ht="13.2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1:12" ht="13.2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1:12" ht="13.2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1:12" ht="13.2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1:12" ht="13.2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1:12" ht="13.2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1:12" ht="13.2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1:12" ht="13.2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1:12" ht="13.2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1:12" ht="13.2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1:12" ht="13.2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1:12" ht="13.2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1:12" ht="13.2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1:12" ht="13.2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1:12" ht="13.2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1:12" ht="13.2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1:12" ht="13.2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1:12" ht="13.2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1:12" ht="13.2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1:12" ht="13.2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1:12" ht="13.2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1:12" ht="13.2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1:12" ht="13.2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1:12" ht="13.2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1:12" ht="13.2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1:12" ht="13.2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1:12" ht="13.2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1:12" ht="13.2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1:12" ht="13.2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1:12" ht="13.2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1:12" ht="13.2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1:12" ht="13.2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1:12" ht="13.2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1:12" ht="13.2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1:12" ht="13.2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1:12" ht="13.2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1:12" ht="13.2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1:12" ht="13.2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1:12" ht="13.2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1:12" ht="13.2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1:12" ht="13.2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1:12" ht="13.2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1:12" ht="13.2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1:12" ht="13.2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1:12" ht="13.2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1:12" ht="13.2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1:12" ht="13.2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1:12" ht="13.2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1:12" ht="13.2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1:12" ht="13.2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1:12" ht="13.2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1:12" ht="13.2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1:12" ht="13.2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1:12" ht="13.2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1:12" ht="13.2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1:12" ht="13.2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1:12" ht="13.2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1:12" ht="13.2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1:12" ht="13.2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1:12" ht="13.2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1:12" ht="13.2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1:12" ht="13.2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1:12" ht="13.2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1:12" ht="13.2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1:12" ht="13.2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1:12" ht="13.2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1:12" ht="13.2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1:12" ht="13.2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1:12" ht="13.2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1:12" ht="13.2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1:12" ht="13.2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1:12" ht="13.2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1:12" ht="13.2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1:12" ht="13.2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1:12" ht="13.2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1:12" ht="13.2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1:12" ht="13.2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1:12" ht="13.2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1:12" ht="13.2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1:12" ht="13.2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1:12" ht="13.2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1:12" ht="13.2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1:12" ht="13.2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1:12" ht="13.2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 spans="1:12" ht="13.2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 spans="1:12" ht="13.2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 spans="1:12" ht="13.2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 spans="1:12" ht="13.2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 spans="1:12" ht="13.2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 spans="1:12" ht="13.2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1:12" ht="13.2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1:12" ht="13.2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1:12" ht="13.2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 spans="1:12" ht="13.2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 spans="1:12" ht="13.2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1:12" ht="13.2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 spans="1:12" ht="13.2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 spans="1:12" ht="13.2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 spans="1:12" ht="13.2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 spans="1:12" ht="13.2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 spans="1:12" ht="13.2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 spans="1:12" ht="13.2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1:12" ht="13.2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 spans="1:12" ht="13.2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 spans="1:12" ht="13.2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 spans="1:12" ht="13.2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 spans="1:12" ht="13.2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1:12" ht="13.2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 spans="1:12" ht="13.2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1:12" ht="13.2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1:12" ht="13.2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1:12" ht="13.2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1:12" ht="13.2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1:12" ht="13.2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 spans="1:12" ht="13.2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 spans="1:12" ht="13.2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 spans="1:12" ht="13.2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 spans="1:12" ht="13.2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 spans="1:12" ht="13.2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 spans="1:12" ht="13.2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 spans="1:12" ht="13.2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 spans="1:12" ht="13.2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 spans="1:12" ht="13.2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 spans="1:12" ht="13.2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 spans="1:12" ht="13.2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1:12" ht="13.2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 spans="1:12" ht="13.2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 spans="1:12" ht="13.2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 spans="1:12" ht="13.2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 spans="1:12" ht="13.2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 spans="1:12" ht="13.2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 spans="1:12" ht="13.2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 spans="1:12" ht="13.2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 spans="1:12" ht="13.2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 spans="1:12" ht="13.2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1:12" ht="13.2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1:12" ht="13.2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1:12" ht="13.2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 spans="1:12" ht="13.2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 spans="1:12" ht="13.2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 spans="1:12" ht="13.2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 spans="1:12" ht="13.2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 spans="1:12" ht="13.2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 spans="1:12" ht="13.2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 spans="1:12" ht="13.2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 spans="1:12" ht="13.2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 spans="1:12" ht="13.2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1:12" ht="13.2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 spans="1:12" ht="13.2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 spans="1:12" ht="13.2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 spans="1:12" ht="13.2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 spans="1:12" ht="13.2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1:12" ht="13.2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1:12" ht="13.2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1:12" ht="13.2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1:12" ht="13.2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1:12" ht="13.2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 spans="1:12" ht="13.2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 spans="1:12" ht="13.2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 spans="1:12" ht="13.2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 spans="1:12" ht="13.2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 spans="1:12" ht="13.2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 spans="1:12" ht="13.2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1:12" ht="13.2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1:12" ht="13.2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1:12" ht="13.2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 spans="1:12" ht="13.2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 spans="1:12" ht="13.2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 spans="1:12" ht="13.2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 spans="1:12" ht="13.2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 spans="1:12" ht="13.2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 spans="1:12" ht="13.2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 spans="1:12" ht="13.2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 spans="1:12" ht="13.2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 spans="1:12" ht="13.2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 spans="1:12" ht="13.2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 spans="1:12" ht="13.2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 spans="1:12" ht="13.2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 spans="1:12" ht="13.2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 spans="1:12" ht="13.2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1:12" ht="13.2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 spans="1:12" ht="13.2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 spans="1:12" ht="13.2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1:12" ht="13.2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1:12" ht="13.2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 spans="1:12" ht="13.2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 spans="1:12" ht="13.2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 spans="1:12" ht="13.2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 spans="1:12" ht="13.2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 spans="1:12" ht="13.2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 spans="1:12" ht="13.2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 spans="1:12" ht="13.2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 spans="1:12" ht="13.2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 spans="1:12" ht="13.2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 spans="1:12" ht="13.2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 spans="1:12" ht="13.2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 spans="1:12" ht="13.2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 spans="1:12" ht="13.2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 spans="1:12" ht="13.2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 spans="1:12" ht="13.2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 spans="1:12" ht="13.2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 spans="1:12" ht="13.2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 spans="1:12" ht="13.2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 spans="1:12" ht="13.2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 spans="1:12" ht="13.2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 spans="1:12" ht="13.2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 spans="1:12" ht="13.2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 spans="1:12" ht="13.2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 spans="1:12" ht="13.2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 spans="1:12" ht="13.2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 spans="1:12" ht="13.2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 spans="1:12" ht="13.2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 spans="1:12" ht="13.2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 spans="1:12" ht="13.2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 spans="1:12" ht="13.2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 spans="1:12" ht="13.2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 spans="1:12" ht="13.2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</row>
    <row r="992" spans="1:12" ht="13.2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</row>
    <row r="993" spans="1:12" ht="13.2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</row>
    <row r="994" spans="1:12" ht="13.2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</row>
    <row r="995" spans="1:12" ht="13.2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</row>
    <row r="996" spans="1:12" ht="13.2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</row>
    <row r="997" spans="1:12" ht="13.2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</row>
    <row r="998" spans="1:12" ht="13.2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</row>
    <row r="999" spans="1:12" ht="13.2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</row>
    <row r="1000" spans="1:12" ht="13.2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</row>
    <row r="1001" spans="1:12" ht="13.2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</row>
    <row r="1002" spans="1:12" ht="13.2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</row>
    <row r="1003" spans="1:12" ht="13.2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</row>
    <row r="1004" spans="1:12" ht="13.2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</row>
    <row r="1005" spans="1:12" ht="13.2" x14ac:dyDescent="0.2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</row>
    <row r="1006" spans="1:12" ht="13.2" x14ac:dyDescent="0.2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</row>
    <row r="1007" spans="1:12" ht="13.2" x14ac:dyDescent="0.2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25"/>
  <sheetViews>
    <sheetView workbookViewId="0"/>
  </sheetViews>
  <sheetFormatPr defaultColWidth="14.44140625" defaultRowHeight="15.75" customHeight="1" x14ac:dyDescent="0.25"/>
  <cols>
    <col min="1" max="16384" width="14.44140625" style="4"/>
  </cols>
  <sheetData>
    <row r="1" spans="1:12" ht="45" customHeight="1" x14ac:dyDescent="0.35">
      <c r="A1" s="57" t="s">
        <v>2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3.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48.75" customHeight="1" x14ac:dyDescent="0.25">
      <c r="A3" s="29"/>
      <c r="B3" s="30" t="s">
        <v>5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3.2" x14ac:dyDescent="0.25">
      <c r="A4" s="36" t="s">
        <v>8</v>
      </c>
      <c r="B4" s="36" t="s">
        <v>16</v>
      </c>
      <c r="C4" s="36" t="s">
        <v>17</v>
      </c>
      <c r="D4" s="36" t="s">
        <v>6</v>
      </c>
      <c r="E4" s="36" t="s">
        <v>9</v>
      </c>
      <c r="F4" s="36" t="s">
        <v>12</v>
      </c>
      <c r="G4" s="36" t="s">
        <v>15</v>
      </c>
      <c r="H4" s="36" t="s">
        <v>18</v>
      </c>
      <c r="I4" s="36" t="s">
        <v>19</v>
      </c>
      <c r="J4" s="36"/>
      <c r="K4" s="36" t="s">
        <v>20</v>
      </c>
      <c r="L4" s="36" t="s">
        <v>21</v>
      </c>
    </row>
    <row r="10" spans="1:12" ht="48.75" customHeight="1" x14ac:dyDescent="0.25">
      <c r="A10" s="32"/>
      <c r="B10" s="30" t="s">
        <v>23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3.2" x14ac:dyDescent="0.25">
      <c r="A11" s="36" t="s">
        <v>26</v>
      </c>
      <c r="B11" s="36" t="s">
        <v>28</v>
      </c>
      <c r="C11" s="36" t="s">
        <v>30</v>
      </c>
      <c r="D11" s="36" t="s">
        <v>32</v>
      </c>
      <c r="E11" s="36"/>
      <c r="F11" s="36"/>
      <c r="G11" s="36"/>
      <c r="H11" s="36"/>
      <c r="I11" s="36"/>
      <c r="J11" s="36"/>
      <c r="K11" s="36" t="s">
        <v>20</v>
      </c>
      <c r="L11" s="36" t="s">
        <v>21</v>
      </c>
    </row>
    <row r="17" spans="1:12" ht="48.75" customHeight="1" x14ac:dyDescent="0.25">
      <c r="A17" s="29"/>
      <c r="B17" s="30" t="s">
        <v>38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ht="13.2" x14ac:dyDescent="0.25">
      <c r="A18" s="36" t="s">
        <v>39</v>
      </c>
      <c r="B18" s="36" t="s">
        <v>40</v>
      </c>
      <c r="C18" s="36" t="s">
        <v>41</v>
      </c>
      <c r="D18" s="36" t="s">
        <v>42</v>
      </c>
      <c r="E18" s="36" t="s">
        <v>43</v>
      </c>
      <c r="F18" s="36" t="s">
        <v>44</v>
      </c>
      <c r="G18" s="36" t="s">
        <v>45</v>
      </c>
      <c r="H18" s="36" t="s">
        <v>46</v>
      </c>
      <c r="I18" s="36" t="s">
        <v>47</v>
      </c>
      <c r="J18" s="36" t="s">
        <v>48</v>
      </c>
      <c r="K18" s="36" t="s">
        <v>20</v>
      </c>
      <c r="L18" s="36" t="s">
        <v>21</v>
      </c>
    </row>
    <row r="24" spans="1:12" ht="48" customHeight="1" x14ac:dyDescent="0.25">
      <c r="A24" s="32"/>
      <c r="B24" s="30" t="s">
        <v>49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ht="13.2" x14ac:dyDescent="0.25">
      <c r="A25" s="36" t="s">
        <v>26</v>
      </c>
      <c r="B25" s="36" t="s">
        <v>28</v>
      </c>
      <c r="C25" s="36" t="s">
        <v>8</v>
      </c>
      <c r="D25" s="36"/>
      <c r="E25" s="36"/>
      <c r="F25" s="36"/>
      <c r="G25" s="36"/>
      <c r="H25" s="36"/>
      <c r="I25" s="36"/>
      <c r="J25" s="36"/>
      <c r="K25" s="36" t="s">
        <v>20</v>
      </c>
      <c r="L25" s="36" t="s">
        <v>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X1012"/>
  <sheetViews>
    <sheetView workbookViewId="0">
      <selection activeCell="U16" sqref="U16"/>
    </sheetView>
  </sheetViews>
  <sheetFormatPr defaultColWidth="15" defaultRowHeight="15.75" customHeight="1" x14ac:dyDescent="0.25"/>
  <cols>
    <col min="1" max="16384" width="15" style="4"/>
  </cols>
  <sheetData>
    <row r="1" spans="1:24" ht="45" customHeight="1" x14ac:dyDescent="0.25">
      <c r="A1" s="35" t="s">
        <v>54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5"/>
      <c r="U1" s="1" t="s">
        <v>55</v>
      </c>
      <c r="V1" s="3"/>
      <c r="W1" s="3"/>
      <c r="X1" s="3"/>
    </row>
    <row r="2" spans="1:24" ht="13.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3.2" x14ac:dyDescent="0.25">
      <c r="A3" s="11" t="s">
        <v>56</v>
      </c>
      <c r="B3" s="19" t="s">
        <v>57</v>
      </c>
      <c r="C3" s="19" t="s">
        <v>58</v>
      </c>
      <c r="D3" s="19" t="s">
        <v>59</v>
      </c>
      <c r="E3" s="19" t="s">
        <v>60</v>
      </c>
      <c r="F3" s="19" t="s">
        <v>61</v>
      </c>
      <c r="G3" s="19" t="s">
        <v>62</v>
      </c>
      <c r="H3" s="19" t="s">
        <v>63</v>
      </c>
      <c r="I3" s="19" t="s">
        <v>64</v>
      </c>
      <c r="J3" s="19" t="s">
        <v>65</v>
      </c>
      <c r="K3" s="19" t="s">
        <v>66</v>
      </c>
      <c r="L3" s="19" t="s">
        <v>67</v>
      </c>
      <c r="M3" s="19" t="s">
        <v>68</v>
      </c>
      <c r="N3" s="19" t="s">
        <v>69</v>
      </c>
      <c r="O3" s="19" t="s">
        <v>70</v>
      </c>
      <c r="P3" s="19" t="s">
        <v>71</v>
      </c>
      <c r="Q3" s="19" t="s">
        <v>72</v>
      </c>
      <c r="R3" s="19" t="s">
        <v>73</v>
      </c>
      <c r="S3" s="20" t="s">
        <v>74</v>
      </c>
      <c r="T3" s="5"/>
      <c r="U3" s="21" t="s">
        <v>75</v>
      </c>
      <c r="V3" s="21" t="s">
        <v>76</v>
      </c>
      <c r="W3" s="21" t="s">
        <v>77</v>
      </c>
      <c r="X3" s="5"/>
    </row>
    <row r="4" spans="1:24" ht="13.2" x14ac:dyDescent="0.25">
      <c r="A4" s="20" t="s">
        <v>74</v>
      </c>
      <c r="B4" s="38">
        <f t="shared" ref="B4:S4" si="0">SUMIF($A$6:$A$100,"TOTAL",B$6:B$100)</f>
        <v>0</v>
      </c>
      <c r="C4" s="38">
        <f t="shared" si="0"/>
        <v>0</v>
      </c>
      <c r="D4" s="38">
        <f t="shared" si="0"/>
        <v>0</v>
      </c>
      <c r="E4" s="38">
        <f t="shared" si="0"/>
        <v>0</v>
      </c>
      <c r="F4" s="38">
        <f t="shared" si="0"/>
        <v>0</v>
      </c>
      <c r="G4" s="38">
        <f t="shared" si="0"/>
        <v>0</v>
      </c>
      <c r="H4" s="38">
        <f t="shared" si="0"/>
        <v>0</v>
      </c>
      <c r="I4" s="38">
        <f t="shared" si="0"/>
        <v>0</v>
      </c>
      <c r="J4" s="38">
        <f t="shared" si="0"/>
        <v>0</v>
      </c>
      <c r="K4" s="38">
        <f t="shared" si="0"/>
        <v>0</v>
      </c>
      <c r="L4" s="38">
        <f t="shared" si="0"/>
        <v>0</v>
      </c>
      <c r="M4" s="22">
        <f t="shared" si="0"/>
        <v>0</v>
      </c>
      <c r="N4" s="22">
        <f t="shared" si="0"/>
        <v>0</v>
      </c>
      <c r="O4" s="22">
        <f t="shared" si="0"/>
        <v>0</v>
      </c>
      <c r="P4" s="22">
        <f t="shared" si="0"/>
        <v>0</v>
      </c>
      <c r="Q4" s="22">
        <f t="shared" si="0"/>
        <v>0</v>
      </c>
      <c r="R4" s="22">
        <f t="shared" si="0"/>
        <v>0</v>
      </c>
      <c r="S4" s="22">
        <f t="shared" si="0"/>
        <v>0</v>
      </c>
      <c r="T4" s="5"/>
      <c r="U4" s="23" t="s">
        <v>78</v>
      </c>
      <c r="V4" s="23" t="s">
        <v>79</v>
      </c>
      <c r="W4" s="40" t="s">
        <v>302</v>
      </c>
      <c r="X4" s="5"/>
    </row>
    <row r="5" spans="1:24" ht="13.2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24">
        <v>100</v>
      </c>
      <c r="V5" s="24" t="e">
        <f>U5*W4</f>
        <v>#VALUE!</v>
      </c>
      <c r="W5" s="5"/>
      <c r="X5" s="5"/>
    </row>
    <row r="6" spans="1:24" ht="13.2" x14ac:dyDescent="0.25">
      <c r="A6" s="25" t="s">
        <v>80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25" t="s">
        <v>74</v>
      </c>
      <c r="T6" s="5"/>
      <c r="U6" s="15"/>
      <c r="V6" s="15"/>
      <c r="W6" s="15"/>
      <c r="X6" s="5"/>
    </row>
    <row r="7" spans="1:24" ht="13.2" x14ac:dyDescent="0.25">
      <c r="A7" s="7" t="s">
        <v>81</v>
      </c>
      <c r="B7" s="18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2">
        <f t="shared" ref="S7:S11" si="1">SUM(B7:R7)</f>
        <v>0</v>
      </c>
      <c r="T7" s="5"/>
      <c r="U7" s="21" t="s">
        <v>76</v>
      </c>
      <c r="V7" s="21" t="s">
        <v>75</v>
      </c>
      <c r="W7" s="21" t="s">
        <v>77</v>
      </c>
      <c r="X7" s="5"/>
    </row>
    <row r="8" spans="1:24" ht="13.2" x14ac:dyDescent="0.25">
      <c r="A8" s="7" t="s">
        <v>82</v>
      </c>
      <c r="B8" s="18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2">
        <f t="shared" si="1"/>
        <v>0</v>
      </c>
      <c r="T8" s="5"/>
      <c r="U8" s="23" t="s">
        <v>79</v>
      </c>
      <c r="V8" s="23" t="s">
        <v>78</v>
      </c>
      <c r="W8" s="40" t="s">
        <v>303</v>
      </c>
      <c r="X8" s="5"/>
    </row>
    <row r="9" spans="1:24" ht="13.2" x14ac:dyDescent="0.25">
      <c r="A9" s="7" t="s">
        <v>83</v>
      </c>
      <c r="B9" s="18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2">
        <f t="shared" si="1"/>
        <v>0</v>
      </c>
      <c r="T9" s="5"/>
      <c r="U9" s="24">
        <v>100</v>
      </c>
      <c r="V9" s="24" t="e">
        <f>U9*W8</f>
        <v>#VALUE!</v>
      </c>
      <c r="W9" s="5"/>
      <c r="X9" s="5"/>
    </row>
    <row r="10" spans="1:24" ht="13.2" x14ac:dyDescent="0.25">
      <c r="A10" s="7" t="s">
        <v>84</v>
      </c>
      <c r="B10" s="18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2">
        <f t="shared" si="1"/>
        <v>0</v>
      </c>
      <c r="T10" s="5"/>
      <c r="U10" s="5"/>
      <c r="V10" s="5"/>
      <c r="W10" s="5"/>
      <c r="X10" s="5"/>
    </row>
    <row r="11" spans="1:24" ht="13.2" x14ac:dyDescent="0.25">
      <c r="A11" s="20" t="s">
        <v>74</v>
      </c>
      <c r="B11" s="22">
        <f>SUM(B7:B10)</f>
        <v>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>
        <f t="shared" si="1"/>
        <v>0</v>
      </c>
      <c r="T11" s="5"/>
      <c r="U11" s="9" t="s">
        <v>304</v>
      </c>
      <c r="V11" s="5"/>
      <c r="W11" s="5"/>
      <c r="X11" s="5"/>
    </row>
    <row r="12" spans="1:24" ht="13.2" x14ac:dyDescent="0.25">
      <c r="A12" s="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5"/>
      <c r="U12" s="5"/>
      <c r="V12" s="5"/>
      <c r="W12" s="5"/>
      <c r="X12" s="5"/>
    </row>
    <row r="13" spans="1:24" ht="13.2" x14ac:dyDescent="0.25">
      <c r="A13" s="25" t="s">
        <v>85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 t="s">
        <v>74</v>
      </c>
      <c r="T13" s="5"/>
      <c r="U13" s="5"/>
      <c r="V13" s="5"/>
      <c r="W13" s="5"/>
      <c r="X13" s="5"/>
    </row>
    <row r="14" spans="1:24" ht="13.2" x14ac:dyDescent="0.25">
      <c r="A14" s="25" t="s">
        <v>86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18"/>
      <c r="N14" s="18"/>
      <c r="O14" s="18"/>
      <c r="P14" s="18"/>
      <c r="Q14" s="18"/>
      <c r="R14" s="18"/>
      <c r="S14" s="22">
        <f t="shared" ref="S14:S21" si="2">SUM(B14:R14)</f>
        <v>0</v>
      </c>
      <c r="T14" s="5"/>
      <c r="U14" s="5"/>
      <c r="V14" s="5"/>
      <c r="W14" s="5"/>
      <c r="X14" s="5"/>
    </row>
    <row r="15" spans="1:24" ht="13.2" x14ac:dyDescent="0.25">
      <c r="A15" s="7" t="s">
        <v>87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2">
        <f t="shared" si="2"/>
        <v>0</v>
      </c>
      <c r="T15" s="5"/>
      <c r="U15" s="5"/>
      <c r="V15" s="5"/>
      <c r="W15" s="5"/>
      <c r="X15" s="5"/>
    </row>
    <row r="16" spans="1:24" ht="13.2" x14ac:dyDescent="0.25">
      <c r="A16" s="7" t="s">
        <v>88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2">
        <f t="shared" si="2"/>
        <v>0</v>
      </c>
      <c r="T16" s="5"/>
      <c r="U16" s="5"/>
      <c r="V16" s="5"/>
      <c r="W16" s="5"/>
      <c r="X16" s="5"/>
    </row>
    <row r="17" spans="1:24" ht="13.2" x14ac:dyDescent="0.25">
      <c r="A17" s="7" t="s">
        <v>89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2">
        <f t="shared" si="2"/>
        <v>0</v>
      </c>
      <c r="T17" s="5"/>
      <c r="U17" s="5"/>
      <c r="V17" s="5"/>
      <c r="W17" s="5"/>
      <c r="X17" s="5"/>
    </row>
    <row r="18" spans="1:24" ht="13.2" x14ac:dyDescent="0.25">
      <c r="A18" s="7" t="s">
        <v>90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2">
        <f t="shared" si="2"/>
        <v>0</v>
      </c>
      <c r="T18" s="5"/>
      <c r="U18" s="5"/>
      <c r="V18" s="5"/>
      <c r="W18" s="5"/>
      <c r="X18" s="5"/>
    </row>
    <row r="19" spans="1:24" ht="13.2" x14ac:dyDescent="0.25">
      <c r="A19" s="7" t="s">
        <v>91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2">
        <f t="shared" si="2"/>
        <v>0</v>
      </c>
      <c r="T19" s="5"/>
      <c r="U19" s="5"/>
      <c r="V19" s="5"/>
      <c r="W19" s="5"/>
      <c r="X19" s="5"/>
    </row>
    <row r="20" spans="1:24" ht="13.2" x14ac:dyDescent="0.25">
      <c r="A20" s="7" t="s">
        <v>92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2">
        <f t="shared" si="2"/>
        <v>0</v>
      </c>
      <c r="T20" s="5"/>
      <c r="U20" s="5"/>
      <c r="V20" s="5"/>
      <c r="W20" s="5"/>
      <c r="X20" s="5"/>
    </row>
    <row r="21" spans="1:24" ht="13.2" x14ac:dyDescent="0.25">
      <c r="A21" s="20" t="s">
        <v>74</v>
      </c>
      <c r="B21" s="22">
        <f t="shared" ref="B21:R21" si="3">SUM(B14:B20)</f>
        <v>0</v>
      </c>
      <c r="C21" s="22">
        <f t="shared" si="3"/>
        <v>0</v>
      </c>
      <c r="D21" s="22">
        <f t="shared" si="3"/>
        <v>0</v>
      </c>
      <c r="E21" s="22">
        <f t="shared" si="3"/>
        <v>0</v>
      </c>
      <c r="F21" s="22">
        <f t="shared" si="3"/>
        <v>0</v>
      </c>
      <c r="G21" s="22">
        <f t="shared" si="3"/>
        <v>0</v>
      </c>
      <c r="H21" s="22">
        <f t="shared" si="3"/>
        <v>0</v>
      </c>
      <c r="I21" s="22">
        <f t="shared" si="3"/>
        <v>0</v>
      </c>
      <c r="J21" s="22">
        <f t="shared" si="3"/>
        <v>0</v>
      </c>
      <c r="K21" s="22">
        <f t="shared" si="3"/>
        <v>0</v>
      </c>
      <c r="L21" s="22">
        <f t="shared" si="3"/>
        <v>0</v>
      </c>
      <c r="M21" s="22">
        <f t="shared" si="3"/>
        <v>0</v>
      </c>
      <c r="N21" s="22">
        <f t="shared" si="3"/>
        <v>0</v>
      </c>
      <c r="O21" s="22">
        <f t="shared" si="3"/>
        <v>0</v>
      </c>
      <c r="P21" s="22">
        <f t="shared" si="3"/>
        <v>0</v>
      </c>
      <c r="Q21" s="22">
        <f t="shared" si="3"/>
        <v>0</v>
      </c>
      <c r="R21" s="22">
        <f t="shared" si="3"/>
        <v>0</v>
      </c>
      <c r="S21" s="22">
        <f t="shared" si="2"/>
        <v>0</v>
      </c>
      <c r="T21" s="5"/>
      <c r="U21" s="5"/>
      <c r="V21" s="5"/>
      <c r="W21" s="5"/>
      <c r="X21" s="5"/>
    </row>
    <row r="22" spans="1:24" ht="13.2" x14ac:dyDescent="0.25">
      <c r="A22" s="5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5"/>
      <c r="U22" s="5"/>
      <c r="V22" s="5"/>
      <c r="W22" s="5"/>
      <c r="X22" s="5"/>
    </row>
    <row r="23" spans="1:24" ht="13.2" x14ac:dyDescent="0.25">
      <c r="A23" s="25" t="s">
        <v>23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8" t="s">
        <v>74</v>
      </c>
      <c r="T23" s="5"/>
      <c r="U23" s="5"/>
      <c r="V23" s="5"/>
      <c r="W23" s="5"/>
      <c r="X23" s="5"/>
    </row>
    <row r="24" spans="1:24" ht="13.2" x14ac:dyDescent="0.25">
      <c r="A24" s="7" t="s">
        <v>93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2">
        <f t="shared" ref="S24:S26" si="4">SUM(B24:R24)</f>
        <v>0</v>
      </c>
      <c r="T24" s="5"/>
      <c r="U24" s="5"/>
      <c r="V24" s="5"/>
      <c r="W24" s="5"/>
      <c r="X24" s="5"/>
    </row>
    <row r="25" spans="1:24" ht="13.2" x14ac:dyDescent="0.25">
      <c r="A25" s="7" t="s">
        <v>94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2">
        <f t="shared" si="4"/>
        <v>0</v>
      </c>
      <c r="T25" s="5"/>
      <c r="U25" s="5"/>
      <c r="V25" s="5"/>
      <c r="W25" s="5"/>
      <c r="X25" s="5"/>
    </row>
    <row r="26" spans="1:24" ht="13.2" x14ac:dyDescent="0.25">
      <c r="A26" s="20" t="s">
        <v>74</v>
      </c>
      <c r="B26" s="22">
        <f t="shared" ref="B26:R26" si="5">SUM(B24:B25)</f>
        <v>0</v>
      </c>
      <c r="C26" s="22">
        <f t="shared" si="5"/>
        <v>0</v>
      </c>
      <c r="D26" s="22">
        <f t="shared" si="5"/>
        <v>0</v>
      </c>
      <c r="E26" s="22">
        <f t="shared" si="5"/>
        <v>0</v>
      </c>
      <c r="F26" s="22">
        <f t="shared" si="5"/>
        <v>0</v>
      </c>
      <c r="G26" s="22">
        <f t="shared" si="5"/>
        <v>0</v>
      </c>
      <c r="H26" s="22">
        <f t="shared" si="5"/>
        <v>0</v>
      </c>
      <c r="I26" s="22">
        <f t="shared" si="5"/>
        <v>0</v>
      </c>
      <c r="J26" s="22">
        <f t="shared" si="5"/>
        <v>0</v>
      </c>
      <c r="K26" s="22">
        <f t="shared" si="5"/>
        <v>0</v>
      </c>
      <c r="L26" s="22">
        <f t="shared" si="5"/>
        <v>0</v>
      </c>
      <c r="M26" s="22">
        <f t="shared" si="5"/>
        <v>0</v>
      </c>
      <c r="N26" s="22">
        <f t="shared" si="5"/>
        <v>0</v>
      </c>
      <c r="O26" s="22">
        <f t="shared" si="5"/>
        <v>0</v>
      </c>
      <c r="P26" s="22">
        <f t="shared" si="5"/>
        <v>0</v>
      </c>
      <c r="Q26" s="22">
        <f t="shared" si="5"/>
        <v>0</v>
      </c>
      <c r="R26" s="22">
        <f t="shared" si="5"/>
        <v>0</v>
      </c>
      <c r="S26" s="22">
        <f t="shared" si="4"/>
        <v>0</v>
      </c>
      <c r="T26" s="5"/>
      <c r="U26" s="5"/>
      <c r="V26" s="5"/>
      <c r="W26" s="5"/>
      <c r="X26" s="5"/>
    </row>
    <row r="27" spans="1:24" ht="13.2" x14ac:dyDescent="0.25">
      <c r="A27" s="5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5"/>
      <c r="U27" s="5"/>
      <c r="V27" s="5"/>
      <c r="W27" s="5"/>
      <c r="X27" s="5"/>
    </row>
    <row r="28" spans="1:24" ht="13.2" x14ac:dyDescent="0.25">
      <c r="A28" s="25" t="s">
        <v>95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8" t="s">
        <v>74</v>
      </c>
      <c r="T28" s="5"/>
      <c r="U28" s="5"/>
      <c r="V28" s="5"/>
      <c r="W28" s="5"/>
      <c r="X28" s="5"/>
    </row>
    <row r="29" spans="1:24" ht="13.2" x14ac:dyDescent="0.25">
      <c r="A29" s="7" t="s">
        <v>96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2">
        <f t="shared" ref="S29:S31" si="6">SUM(B29:R29)</f>
        <v>0</v>
      </c>
      <c r="T29" s="5"/>
      <c r="U29" s="5"/>
      <c r="V29" s="5"/>
      <c r="W29" s="5"/>
      <c r="X29" s="5"/>
    </row>
    <row r="30" spans="1:24" ht="13.2" x14ac:dyDescent="0.25">
      <c r="A30" s="7" t="s">
        <v>97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2">
        <f t="shared" si="6"/>
        <v>0</v>
      </c>
      <c r="T30" s="5"/>
      <c r="U30" s="5"/>
      <c r="V30" s="5"/>
      <c r="W30" s="5"/>
      <c r="X30" s="5"/>
    </row>
    <row r="31" spans="1:24" ht="13.2" x14ac:dyDescent="0.25">
      <c r="A31" s="20" t="s">
        <v>74</v>
      </c>
      <c r="B31" s="22">
        <f t="shared" ref="B31:R31" si="7">SUM(B29:B30)</f>
        <v>0</v>
      </c>
      <c r="C31" s="22">
        <f t="shared" si="7"/>
        <v>0</v>
      </c>
      <c r="D31" s="22">
        <f t="shared" si="7"/>
        <v>0</v>
      </c>
      <c r="E31" s="22">
        <f t="shared" si="7"/>
        <v>0</v>
      </c>
      <c r="F31" s="22">
        <f t="shared" si="7"/>
        <v>0</v>
      </c>
      <c r="G31" s="22">
        <f t="shared" si="7"/>
        <v>0</v>
      </c>
      <c r="H31" s="22">
        <f t="shared" si="7"/>
        <v>0</v>
      </c>
      <c r="I31" s="22">
        <f t="shared" si="7"/>
        <v>0</v>
      </c>
      <c r="J31" s="22">
        <f t="shared" si="7"/>
        <v>0</v>
      </c>
      <c r="K31" s="22">
        <f t="shared" si="7"/>
        <v>0</v>
      </c>
      <c r="L31" s="22">
        <f t="shared" si="7"/>
        <v>0</v>
      </c>
      <c r="M31" s="22">
        <f t="shared" si="7"/>
        <v>0</v>
      </c>
      <c r="N31" s="22">
        <f t="shared" si="7"/>
        <v>0</v>
      </c>
      <c r="O31" s="22">
        <f t="shared" si="7"/>
        <v>0</v>
      </c>
      <c r="P31" s="22">
        <f t="shared" si="7"/>
        <v>0</v>
      </c>
      <c r="Q31" s="22">
        <f t="shared" si="7"/>
        <v>0</v>
      </c>
      <c r="R31" s="22">
        <f t="shared" si="7"/>
        <v>0</v>
      </c>
      <c r="S31" s="22">
        <f t="shared" si="6"/>
        <v>0</v>
      </c>
      <c r="T31" s="5"/>
      <c r="U31" s="5"/>
      <c r="V31" s="5"/>
      <c r="W31" s="5"/>
      <c r="X31" s="5"/>
    </row>
    <row r="32" spans="1:24" ht="13.2" x14ac:dyDescent="0.25">
      <c r="A32" s="5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5"/>
      <c r="U32" s="5"/>
      <c r="V32" s="5"/>
      <c r="W32" s="5"/>
      <c r="X32" s="5"/>
    </row>
    <row r="33" spans="1:24" ht="15" x14ac:dyDescent="0.35">
      <c r="A33" s="25" t="s">
        <v>98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 t="s">
        <v>74</v>
      </c>
      <c r="T33" s="5"/>
      <c r="U33" s="5"/>
      <c r="V33" s="5"/>
      <c r="W33" s="5"/>
      <c r="X33" s="5"/>
    </row>
    <row r="34" spans="1:24" ht="15" x14ac:dyDescent="0.35">
      <c r="A34" s="7" t="s">
        <v>99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22">
        <f t="shared" ref="S34:S38" si="8">SUM(B34:R34)</f>
        <v>0</v>
      </c>
      <c r="T34" s="5"/>
      <c r="U34" s="5"/>
      <c r="V34" s="5"/>
      <c r="W34" s="5"/>
      <c r="X34" s="5"/>
    </row>
    <row r="35" spans="1:24" ht="15" x14ac:dyDescent="0.35">
      <c r="A35" s="7" t="s">
        <v>100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22">
        <f t="shared" si="8"/>
        <v>0</v>
      </c>
      <c r="T35" s="5"/>
      <c r="U35" s="5"/>
      <c r="V35" s="5"/>
      <c r="W35" s="5"/>
      <c r="X35" s="5"/>
    </row>
    <row r="36" spans="1:24" ht="15" x14ac:dyDescent="0.35">
      <c r="A36" s="7" t="s">
        <v>101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22">
        <f t="shared" si="8"/>
        <v>0</v>
      </c>
      <c r="T36" s="5"/>
      <c r="U36" s="5"/>
      <c r="V36" s="5"/>
      <c r="W36" s="5"/>
      <c r="X36" s="5"/>
    </row>
    <row r="37" spans="1:24" ht="15" x14ac:dyDescent="0.35">
      <c r="A37" s="7" t="s">
        <v>102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22">
        <f t="shared" si="8"/>
        <v>0</v>
      </c>
      <c r="T37" s="5"/>
      <c r="U37" s="5"/>
      <c r="V37" s="5"/>
      <c r="W37" s="5"/>
      <c r="X37" s="5"/>
    </row>
    <row r="38" spans="1:24" ht="15" x14ac:dyDescent="0.35">
      <c r="A38" s="20" t="s">
        <v>74</v>
      </c>
      <c r="B38" s="22">
        <f t="shared" ref="B38:R38" si="9">SUM(B34:B37)</f>
        <v>0</v>
      </c>
      <c r="C38" s="22">
        <f t="shared" si="9"/>
        <v>0</v>
      </c>
      <c r="D38" s="22">
        <f t="shared" si="9"/>
        <v>0</v>
      </c>
      <c r="E38" s="22">
        <f t="shared" si="9"/>
        <v>0</v>
      </c>
      <c r="F38" s="22">
        <f t="shared" si="9"/>
        <v>0</v>
      </c>
      <c r="G38" s="22">
        <f t="shared" si="9"/>
        <v>0</v>
      </c>
      <c r="H38" s="22">
        <f t="shared" si="9"/>
        <v>0</v>
      </c>
      <c r="I38" s="22">
        <f t="shared" si="9"/>
        <v>0</v>
      </c>
      <c r="J38" s="22">
        <f t="shared" si="9"/>
        <v>0</v>
      </c>
      <c r="K38" s="22">
        <f t="shared" si="9"/>
        <v>0</v>
      </c>
      <c r="L38" s="22">
        <f t="shared" si="9"/>
        <v>0</v>
      </c>
      <c r="M38" s="22">
        <f t="shared" si="9"/>
        <v>0</v>
      </c>
      <c r="N38" s="22">
        <f t="shared" si="9"/>
        <v>0</v>
      </c>
      <c r="O38" s="22">
        <f t="shared" si="9"/>
        <v>0</v>
      </c>
      <c r="P38" s="22">
        <f t="shared" si="9"/>
        <v>0</v>
      </c>
      <c r="Q38" s="22">
        <f t="shared" si="9"/>
        <v>0</v>
      </c>
      <c r="R38" s="22">
        <f t="shared" si="9"/>
        <v>0</v>
      </c>
      <c r="S38" s="22">
        <f t="shared" si="8"/>
        <v>0</v>
      </c>
      <c r="T38" s="5"/>
      <c r="U38" s="5"/>
      <c r="V38" s="5"/>
      <c r="W38" s="5"/>
      <c r="X38" s="5"/>
    </row>
    <row r="39" spans="1:24" ht="15" x14ac:dyDescent="0.35">
      <c r="A39" s="5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5"/>
      <c r="U39" s="5"/>
      <c r="V39" s="5"/>
      <c r="W39" s="5"/>
      <c r="X39" s="5"/>
    </row>
    <row r="40" spans="1:24" ht="15" x14ac:dyDescent="0.35">
      <c r="A40" s="25" t="s">
        <v>103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8" t="s">
        <v>74</v>
      </c>
      <c r="T40" s="5"/>
      <c r="U40" s="5"/>
      <c r="V40" s="5"/>
      <c r="W40" s="5"/>
      <c r="X40" s="5"/>
    </row>
    <row r="41" spans="1:24" ht="15" x14ac:dyDescent="0.35">
      <c r="A41" s="7" t="s">
        <v>84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22">
        <f t="shared" ref="S41:S44" si="10">SUM(B41:R41)</f>
        <v>0</v>
      </c>
      <c r="T41" s="5"/>
      <c r="U41" s="5"/>
      <c r="V41" s="5"/>
      <c r="W41" s="5"/>
      <c r="X41" s="5"/>
    </row>
    <row r="42" spans="1:24" ht="15" x14ac:dyDescent="0.35">
      <c r="A42" s="7" t="s">
        <v>104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22">
        <f t="shared" si="10"/>
        <v>0</v>
      </c>
      <c r="T42" s="5"/>
      <c r="U42" s="5"/>
      <c r="V42" s="5"/>
      <c r="W42" s="5"/>
      <c r="X42" s="5"/>
    </row>
    <row r="43" spans="1:24" ht="15" x14ac:dyDescent="0.35">
      <c r="A43" s="7" t="s">
        <v>105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22">
        <f t="shared" si="10"/>
        <v>0</v>
      </c>
      <c r="T43" s="5"/>
      <c r="U43" s="5"/>
      <c r="V43" s="5"/>
      <c r="W43" s="5"/>
      <c r="X43" s="5"/>
    </row>
    <row r="44" spans="1:24" ht="15" x14ac:dyDescent="0.35">
      <c r="A44" s="20" t="s">
        <v>74</v>
      </c>
      <c r="B44" s="22">
        <f t="shared" ref="B44:R44" si="11">SUM(B41:B43)</f>
        <v>0</v>
      </c>
      <c r="C44" s="22">
        <f t="shared" si="11"/>
        <v>0</v>
      </c>
      <c r="D44" s="22">
        <f t="shared" si="11"/>
        <v>0</v>
      </c>
      <c r="E44" s="22">
        <f t="shared" si="11"/>
        <v>0</v>
      </c>
      <c r="F44" s="22">
        <f t="shared" si="11"/>
        <v>0</v>
      </c>
      <c r="G44" s="22">
        <f t="shared" si="11"/>
        <v>0</v>
      </c>
      <c r="H44" s="22">
        <f t="shared" si="11"/>
        <v>0</v>
      </c>
      <c r="I44" s="22">
        <f t="shared" si="11"/>
        <v>0</v>
      </c>
      <c r="J44" s="22">
        <f t="shared" si="11"/>
        <v>0</v>
      </c>
      <c r="K44" s="22">
        <f t="shared" si="11"/>
        <v>0</v>
      </c>
      <c r="L44" s="22">
        <f t="shared" si="11"/>
        <v>0</v>
      </c>
      <c r="M44" s="22">
        <f t="shared" si="11"/>
        <v>0</v>
      </c>
      <c r="N44" s="22">
        <f t="shared" si="11"/>
        <v>0</v>
      </c>
      <c r="O44" s="22">
        <f t="shared" si="11"/>
        <v>0</v>
      </c>
      <c r="P44" s="22">
        <f t="shared" si="11"/>
        <v>0</v>
      </c>
      <c r="Q44" s="22">
        <f t="shared" si="11"/>
        <v>0</v>
      </c>
      <c r="R44" s="22">
        <f t="shared" si="11"/>
        <v>0</v>
      </c>
      <c r="S44" s="22">
        <f t="shared" si="10"/>
        <v>0</v>
      </c>
      <c r="T44" s="5"/>
      <c r="U44" s="5"/>
      <c r="V44" s="5"/>
      <c r="W44" s="5"/>
      <c r="X44" s="5"/>
    </row>
    <row r="45" spans="1:24" ht="15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" x14ac:dyDescent="0.3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" x14ac:dyDescent="0.3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" x14ac:dyDescent="0.3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" x14ac:dyDescent="0.3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" x14ac:dyDescent="0.3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" x14ac:dyDescent="0.3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" x14ac:dyDescent="0.3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" x14ac:dyDescent="0.3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" x14ac:dyDescent="0.3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" x14ac:dyDescent="0.3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" x14ac:dyDescent="0.3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" x14ac:dyDescent="0.3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" x14ac:dyDescent="0.3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" x14ac:dyDescent="0.3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" x14ac:dyDescent="0.3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" x14ac:dyDescent="0.3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" x14ac:dyDescent="0.3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" x14ac:dyDescent="0.3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" x14ac:dyDescent="0.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" x14ac:dyDescent="0.3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" x14ac:dyDescent="0.3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" x14ac:dyDescent="0.3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" x14ac:dyDescent="0.3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" x14ac:dyDescent="0.3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" x14ac:dyDescent="0.3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" x14ac:dyDescent="0.3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" x14ac:dyDescent="0.3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" x14ac:dyDescent="0.3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" x14ac:dyDescent="0.3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" x14ac:dyDescent="0.3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" x14ac:dyDescent="0.3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" x14ac:dyDescent="0.3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" x14ac:dyDescent="0.3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" x14ac:dyDescent="0.3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" x14ac:dyDescent="0.3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" x14ac:dyDescent="0.3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" x14ac:dyDescent="0.3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" x14ac:dyDescent="0.3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" x14ac:dyDescent="0.3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" x14ac:dyDescent="0.3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" x14ac:dyDescent="0.3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" x14ac:dyDescent="0.3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" x14ac:dyDescent="0.3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" x14ac:dyDescent="0.3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" x14ac:dyDescent="0.3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" x14ac:dyDescent="0.3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" x14ac:dyDescent="0.3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" x14ac:dyDescent="0.3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" x14ac:dyDescent="0.3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" x14ac:dyDescent="0.3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" x14ac:dyDescent="0.3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" x14ac:dyDescent="0.3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" x14ac:dyDescent="0.3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" x14ac:dyDescent="0.3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" x14ac:dyDescent="0.3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" x14ac:dyDescent="0.3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" x14ac:dyDescent="0.3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" x14ac:dyDescent="0.3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" x14ac:dyDescent="0.3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" x14ac:dyDescent="0.3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" x14ac:dyDescent="0.3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" x14ac:dyDescent="0.3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" x14ac:dyDescent="0.3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" x14ac:dyDescent="0.3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" x14ac:dyDescent="0.3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" x14ac:dyDescent="0.3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" x14ac:dyDescent="0.3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" x14ac:dyDescent="0.3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" x14ac:dyDescent="0.3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" x14ac:dyDescent="0.3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" x14ac:dyDescent="0.3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" x14ac:dyDescent="0.3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" x14ac:dyDescent="0.3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" x14ac:dyDescent="0.3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" x14ac:dyDescent="0.3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" x14ac:dyDescent="0.3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" x14ac:dyDescent="0.3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" x14ac:dyDescent="0.3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" x14ac:dyDescent="0.3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" x14ac:dyDescent="0.3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" x14ac:dyDescent="0.3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" x14ac:dyDescent="0.3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" x14ac:dyDescent="0.3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" x14ac:dyDescent="0.3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" x14ac:dyDescent="0.3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" x14ac:dyDescent="0.3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" x14ac:dyDescent="0.3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" x14ac:dyDescent="0.3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" x14ac:dyDescent="0.3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" x14ac:dyDescent="0.3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" x14ac:dyDescent="0.3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" x14ac:dyDescent="0.3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" x14ac:dyDescent="0.3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" x14ac:dyDescent="0.3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" x14ac:dyDescent="0.3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" x14ac:dyDescent="0.3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" x14ac:dyDescent="0.3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" x14ac:dyDescent="0.3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" x14ac:dyDescent="0.3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" x14ac:dyDescent="0.3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" x14ac:dyDescent="0.3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" x14ac:dyDescent="0.3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" x14ac:dyDescent="0.3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" x14ac:dyDescent="0.3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" x14ac:dyDescent="0.3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" x14ac:dyDescent="0.3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" x14ac:dyDescent="0.3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" x14ac:dyDescent="0.3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" x14ac:dyDescent="0.3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" x14ac:dyDescent="0.3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" x14ac:dyDescent="0.3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" x14ac:dyDescent="0.3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" x14ac:dyDescent="0.3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" x14ac:dyDescent="0.3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" x14ac:dyDescent="0.3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" x14ac:dyDescent="0.3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" x14ac:dyDescent="0.3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" x14ac:dyDescent="0.3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" x14ac:dyDescent="0.3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" x14ac:dyDescent="0.3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" x14ac:dyDescent="0.3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" x14ac:dyDescent="0.3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" x14ac:dyDescent="0.3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" x14ac:dyDescent="0.3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" x14ac:dyDescent="0.3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" x14ac:dyDescent="0.3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" x14ac:dyDescent="0.3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" x14ac:dyDescent="0.3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" x14ac:dyDescent="0.3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" x14ac:dyDescent="0.3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" x14ac:dyDescent="0.3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" x14ac:dyDescent="0.3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" x14ac:dyDescent="0.3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" x14ac:dyDescent="0.3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" x14ac:dyDescent="0.3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" x14ac:dyDescent="0.3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" x14ac:dyDescent="0.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" x14ac:dyDescent="0.3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" x14ac:dyDescent="0.3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" x14ac:dyDescent="0.3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" x14ac:dyDescent="0.3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" x14ac:dyDescent="0.3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" x14ac:dyDescent="0.3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" x14ac:dyDescent="0.3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" x14ac:dyDescent="0.3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" x14ac:dyDescent="0.3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" x14ac:dyDescent="0.3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" x14ac:dyDescent="0.3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" x14ac:dyDescent="0.3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" x14ac:dyDescent="0.3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" x14ac:dyDescent="0.3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" x14ac:dyDescent="0.3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" x14ac:dyDescent="0.3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" x14ac:dyDescent="0.3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" x14ac:dyDescent="0.3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" x14ac:dyDescent="0.3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" x14ac:dyDescent="0.3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" x14ac:dyDescent="0.3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" x14ac:dyDescent="0.3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" x14ac:dyDescent="0.3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" x14ac:dyDescent="0.3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" x14ac:dyDescent="0.3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" x14ac:dyDescent="0.3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" x14ac:dyDescent="0.3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" x14ac:dyDescent="0.3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" x14ac:dyDescent="0.3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" x14ac:dyDescent="0.3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" x14ac:dyDescent="0.3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" x14ac:dyDescent="0.3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" x14ac:dyDescent="0.3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" x14ac:dyDescent="0.3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" x14ac:dyDescent="0.3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" x14ac:dyDescent="0.3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" x14ac:dyDescent="0.3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" x14ac:dyDescent="0.3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" x14ac:dyDescent="0.3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" x14ac:dyDescent="0.3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" x14ac:dyDescent="0.3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" x14ac:dyDescent="0.3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" x14ac:dyDescent="0.3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" x14ac:dyDescent="0.3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" x14ac:dyDescent="0.3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" x14ac:dyDescent="0.3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" x14ac:dyDescent="0.3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" x14ac:dyDescent="0.3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" x14ac:dyDescent="0.3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" x14ac:dyDescent="0.3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" x14ac:dyDescent="0.3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" x14ac:dyDescent="0.3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" x14ac:dyDescent="0.3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" x14ac:dyDescent="0.3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" x14ac:dyDescent="0.3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" x14ac:dyDescent="0.3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" x14ac:dyDescent="0.3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" x14ac:dyDescent="0.3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" x14ac:dyDescent="0.3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" x14ac:dyDescent="0.3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" x14ac:dyDescent="0.3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" x14ac:dyDescent="0.3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" x14ac:dyDescent="0.3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" x14ac:dyDescent="0.3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" x14ac:dyDescent="0.3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" x14ac:dyDescent="0.3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" x14ac:dyDescent="0.3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" x14ac:dyDescent="0.3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" x14ac:dyDescent="0.3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" x14ac:dyDescent="0.3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" x14ac:dyDescent="0.3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" x14ac:dyDescent="0.3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" x14ac:dyDescent="0.3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" x14ac:dyDescent="0.3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" x14ac:dyDescent="0.3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" x14ac:dyDescent="0.3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" x14ac:dyDescent="0.3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" x14ac:dyDescent="0.3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" x14ac:dyDescent="0.3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" x14ac:dyDescent="0.3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" x14ac:dyDescent="0.3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" x14ac:dyDescent="0.3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" x14ac:dyDescent="0.3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" x14ac:dyDescent="0.3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" x14ac:dyDescent="0.3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" x14ac:dyDescent="0.3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" x14ac:dyDescent="0.3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" x14ac:dyDescent="0.3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" x14ac:dyDescent="0.3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" x14ac:dyDescent="0.3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" x14ac:dyDescent="0.3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" x14ac:dyDescent="0.3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" x14ac:dyDescent="0.3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" x14ac:dyDescent="0.3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" x14ac:dyDescent="0.3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" x14ac:dyDescent="0.3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" x14ac:dyDescent="0.3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" x14ac:dyDescent="0.3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" x14ac:dyDescent="0.3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" x14ac:dyDescent="0.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" x14ac:dyDescent="0.3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" x14ac:dyDescent="0.3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" x14ac:dyDescent="0.3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" x14ac:dyDescent="0.3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" x14ac:dyDescent="0.3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" x14ac:dyDescent="0.3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" x14ac:dyDescent="0.3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" x14ac:dyDescent="0.3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" x14ac:dyDescent="0.3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" x14ac:dyDescent="0.3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" x14ac:dyDescent="0.3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" x14ac:dyDescent="0.3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" x14ac:dyDescent="0.3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" x14ac:dyDescent="0.3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" x14ac:dyDescent="0.3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" x14ac:dyDescent="0.3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" x14ac:dyDescent="0.3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" x14ac:dyDescent="0.3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" x14ac:dyDescent="0.3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" x14ac:dyDescent="0.3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" x14ac:dyDescent="0.3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" x14ac:dyDescent="0.3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" x14ac:dyDescent="0.3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" x14ac:dyDescent="0.3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" x14ac:dyDescent="0.3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" x14ac:dyDescent="0.3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" x14ac:dyDescent="0.3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" x14ac:dyDescent="0.3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" x14ac:dyDescent="0.3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" x14ac:dyDescent="0.3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" x14ac:dyDescent="0.3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" x14ac:dyDescent="0.3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" x14ac:dyDescent="0.3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" x14ac:dyDescent="0.3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" x14ac:dyDescent="0.3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" x14ac:dyDescent="0.3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" x14ac:dyDescent="0.3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" x14ac:dyDescent="0.3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" x14ac:dyDescent="0.3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" x14ac:dyDescent="0.3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" x14ac:dyDescent="0.3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" x14ac:dyDescent="0.3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" x14ac:dyDescent="0.3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" x14ac:dyDescent="0.3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" x14ac:dyDescent="0.3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" x14ac:dyDescent="0.3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" x14ac:dyDescent="0.3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" x14ac:dyDescent="0.3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" x14ac:dyDescent="0.3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" x14ac:dyDescent="0.3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" x14ac:dyDescent="0.3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" x14ac:dyDescent="0.3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" x14ac:dyDescent="0.3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" x14ac:dyDescent="0.3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" x14ac:dyDescent="0.3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" x14ac:dyDescent="0.3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" x14ac:dyDescent="0.3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" x14ac:dyDescent="0.3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" x14ac:dyDescent="0.3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" x14ac:dyDescent="0.3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" x14ac:dyDescent="0.3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" x14ac:dyDescent="0.3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" x14ac:dyDescent="0.3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" x14ac:dyDescent="0.3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" x14ac:dyDescent="0.3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" x14ac:dyDescent="0.3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" x14ac:dyDescent="0.3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" x14ac:dyDescent="0.3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" x14ac:dyDescent="0.3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" x14ac:dyDescent="0.3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" x14ac:dyDescent="0.3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" x14ac:dyDescent="0.3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" x14ac:dyDescent="0.3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" x14ac:dyDescent="0.3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" x14ac:dyDescent="0.3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" x14ac:dyDescent="0.3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" x14ac:dyDescent="0.3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" x14ac:dyDescent="0.3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" x14ac:dyDescent="0.3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" x14ac:dyDescent="0.3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" x14ac:dyDescent="0.3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" x14ac:dyDescent="0.3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" x14ac:dyDescent="0.3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" x14ac:dyDescent="0.3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" x14ac:dyDescent="0.3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" x14ac:dyDescent="0.3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" x14ac:dyDescent="0.3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" x14ac:dyDescent="0.3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" x14ac:dyDescent="0.3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" x14ac:dyDescent="0.3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" x14ac:dyDescent="0.3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" x14ac:dyDescent="0.3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" x14ac:dyDescent="0.3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" x14ac:dyDescent="0.3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" x14ac:dyDescent="0.3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" x14ac:dyDescent="0.3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" x14ac:dyDescent="0.3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" x14ac:dyDescent="0.3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" x14ac:dyDescent="0.3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" x14ac:dyDescent="0.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" x14ac:dyDescent="0.3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" x14ac:dyDescent="0.3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" x14ac:dyDescent="0.3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" x14ac:dyDescent="0.3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" x14ac:dyDescent="0.3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" x14ac:dyDescent="0.3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" x14ac:dyDescent="0.3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" x14ac:dyDescent="0.3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" x14ac:dyDescent="0.3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" x14ac:dyDescent="0.3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" x14ac:dyDescent="0.3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" x14ac:dyDescent="0.3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" x14ac:dyDescent="0.3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" x14ac:dyDescent="0.3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" x14ac:dyDescent="0.3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" x14ac:dyDescent="0.3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" x14ac:dyDescent="0.3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" x14ac:dyDescent="0.3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" x14ac:dyDescent="0.3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" x14ac:dyDescent="0.3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" x14ac:dyDescent="0.3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" x14ac:dyDescent="0.3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" x14ac:dyDescent="0.3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" x14ac:dyDescent="0.3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" x14ac:dyDescent="0.3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" x14ac:dyDescent="0.3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" x14ac:dyDescent="0.3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" x14ac:dyDescent="0.3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" x14ac:dyDescent="0.3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" x14ac:dyDescent="0.3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" x14ac:dyDescent="0.3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" x14ac:dyDescent="0.3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" x14ac:dyDescent="0.3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" x14ac:dyDescent="0.3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" x14ac:dyDescent="0.3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" x14ac:dyDescent="0.3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" x14ac:dyDescent="0.3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" x14ac:dyDescent="0.3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" x14ac:dyDescent="0.3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" x14ac:dyDescent="0.3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" x14ac:dyDescent="0.3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" x14ac:dyDescent="0.3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" x14ac:dyDescent="0.3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" x14ac:dyDescent="0.3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" x14ac:dyDescent="0.3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" x14ac:dyDescent="0.3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" x14ac:dyDescent="0.3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" x14ac:dyDescent="0.3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" x14ac:dyDescent="0.3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" x14ac:dyDescent="0.3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" x14ac:dyDescent="0.3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" x14ac:dyDescent="0.3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" x14ac:dyDescent="0.3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" x14ac:dyDescent="0.3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" x14ac:dyDescent="0.3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" x14ac:dyDescent="0.3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" x14ac:dyDescent="0.3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" x14ac:dyDescent="0.3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" x14ac:dyDescent="0.3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" x14ac:dyDescent="0.3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" x14ac:dyDescent="0.3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" x14ac:dyDescent="0.3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" x14ac:dyDescent="0.3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" x14ac:dyDescent="0.3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" x14ac:dyDescent="0.3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" x14ac:dyDescent="0.3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" x14ac:dyDescent="0.3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" x14ac:dyDescent="0.3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" x14ac:dyDescent="0.3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" x14ac:dyDescent="0.3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" x14ac:dyDescent="0.3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" x14ac:dyDescent="0.3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" x14ac:dyDescent="0.3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" x14ac:dyDescent="0.3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" x14ac:dyDescent="0.3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" x14ac:dyDescent="0.3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" x14ac:dyDescent="0.3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" x14ac:dyDescent="0.3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" x14ac:dyDescent="0.3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" x14ac:dyDescent="0.3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" x14ac:dyDescent="0.3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" x14ac:dyDescent="0.3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" x14ac:dyDescent="0.3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" x14ac:dyDescent="0.3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" x14ac:dyDescent="0.3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" x14ac:dyDescent="0.3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" x14ac:dyDescent="0.3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" x14ac:dyDescent="0.3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" x14ac:dyDescent="0.3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" x14ac:dyDescent="0.3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" x14ac:dyDescent="0.3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" x14ac:dyDescent="0.3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" x14ac:dyDescent="0.3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" x14ac:dyDescent="0.3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" x14ac:dyDescent="0.3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" x14ac:dyDescent="0.3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" x14ac:dyDescent="0.3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" x14ac:dyDescent="0.3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" x14ac:dyDescent="0.3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" x14ac:dyDescent="0.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" x14ac:dyDescent="0.3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" x14ac:dyDescent="0.3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" x14ac:dyDescent="0.3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" x14ac:dyDescent="0.3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" x14ac:dyDescent="0.3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" x14ac:dyDescent="0.3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" x14ac:dyDescent="0.3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" x14ac:dyDescent="0.3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" x14ac:dyDescent="0.3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" x14ac:dyDescent="0.3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" x14ac:dyDescent="0.3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" x14ac:dyDescent="0.3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" x14ac:dyDescent="0.3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" x14ac:dyDescent="0.3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" x14ac:dyDescent="0.3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" x14ac:dyDescent="0.3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" x14ac:dyDescent="0.3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" x14ac:dyDescent="0.3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" x14ac:dyDescent="0.3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" x14ac:dyDescent="0.3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" x14ac:dyDescent="0.3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" x14ac:dyDescent="0.3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" x14ac:dyDescent="0.3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" x14ac:dyDescent="0.3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" x14ac:dyDescent="0.3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" x14ac:dyDescent="0.3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" x14ac:dyDescent="0.3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" x14ac:dyDescent="0.3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" x14ac:dyDescent="0.3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" x14ac:dyDescent="0.3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" x14ac:dyDescent="0.3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" x14ac:dyDescent="0.3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" x14ac:dyDescent="0.3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" x14ac:dyDescent="0.3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" x14ac:dyDescent="0.3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" x14ac:dyDescent="0.3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" x14ac:dyDescent="0.3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" x14ac:dyDescent="0.3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" x14ac:dyDescent="0.3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" x14ac:dyDescent="0.3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" x14ac:dyDescent="0.3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" x14ac:dyDescent="0.3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" x14ac:dyDescent="0.3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" x14ac:dyDescent="0.3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" x14ac:dyDescent="0.3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" x14ac:dyDescent="0.3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" x14ac:dyDescent="0.3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" x14ac:dyDescent="0.3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" x14ac:dyDescent="0.3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" x14ac:dyDescent="0.3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" x14ac:dyDescent="0.3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" x14ac:dyDescent="0.3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" x14ac:dyDescent="0.3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" x14ac:dyDescent="0.3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" x14ac:dyDescent="0.3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" x14ac:dyDescent="0.3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" x14ac:dyDescent="0.3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" x14ac:dyDescent="0.3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" x14ac:dyDescent="0.3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" x14ac:dyDescent="0.3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" x14ac:dyDescent="0.3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" x14ac:dyDescent="0.3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" x14ac:dyDescent="0.3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" x14ac:dyDescent="0.3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" x14ac:dyDescent="0.3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" x14ac:dyDescent="0.3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" x14ac:dyDescent="0.3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" x14ac:dyDescent="0.3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" x14ac:dyDescent="0.3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" x14ac:dyDescent="0.3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" x14ac:dyDescent="0.3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" x14ac:dyDescent="0.3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" x14ac:dyDescent="0.3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" x14ac:dyDescent="0.3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" x14ac:dyDescent="0.3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" x14ac:dyDescent="0.3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" x14ac:dyDescent="0.3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" x14ac:dyDescent="0.3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" x14ac:dyDescent="0.3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" x14ac:dyDescent="0.3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" x14ac:dyDescent="0.3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" x14ac:dyDescent="0.3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" x14ac:dyDescent="0.3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" x14ac:dyDescent="0.3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" x14ac:dyDescent="0.3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" x14ac:dyDescent="0.3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" x14ac:dyDescent="0.3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" x14ac:dyDescent="0.3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" x14ac:dyDescent="0.3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" x14ac:dyDescent="0.3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" x14ac:dyDescent="0.3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" x14ac:dyDescent="0.3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" x14ac:dyDescent="0.3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" x14ac:dyDescent="0.3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" x14ac:dyDescent="0.3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" x14ac:dyDescent="0.3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" x14ac:dyDescent="0.3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" x14ac:dyDescent="0.3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" x14ac:dyDescent="0.3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" x14ac:dyDescent="0.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" x14ac:dyDescent="0.3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" x14ac:dyDescent="0.3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" x14ac:dyDescent="0.3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" x14ac:dyDescent="0.3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" x14ac:dyDescent="0.3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" x14ac:dyDescent="0.3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" x14ac:dyDescent="0.3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" x14ac:dyDescent="0.3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" x14ac:dyDescent="0.3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" x14ac:dyDescent="0.3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" x14ac:dyDescent="0.3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" x14ac:dyDescent="0.3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" x14ac:dyDescent="0.3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" x14ac:dyDescent="0.3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" x14ac:dyDescent="0.3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" x14ac:dyDescent="0.3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" x14ac:dyDescent="0.3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" x14ac:dyDescent="0.3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" x14ac:dyDescent="0.3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" x14ac:dyDescent="0.3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" x14ac:dyDescent="0.3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" x14ac:dyDescent="0.3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" x14ac:dyDescent="0.3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" x14ac:dyDescent="0.3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" x14ac:dyDescent="0.3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" x14ac:dyDescent="0.3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" x14ac:dyDescent="0.3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" x14ac:dyDescent="0.3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" x14ac:dyDescent="0.3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" x14ac:dyDescent="0.3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" x14ac:dyDescent="0.3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" x14ac:dyDescent="0.3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" x14ac:dyDescent="0.3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" x14ac:dyDescent="0.3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" x14ac:dyDescent="0.3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" x14ac:dyDescent="0.3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" x14ac:dyDescent="0.3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" x14ac:dyDescent="0.3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" x14ac:dyDescent="0.3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" x14ac:dyDescent="0.3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" x14ac:dyDescent="0.3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" x14ac:dyDescent="0.3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" x14ac:dyDescent="0.3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" x14ac:dyDescent="0.3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" x14ac:dyDescent="0.3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" x14ac:dyDescent="0.3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" x14ac:dyDescent="0.3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" x14ac:dyDescent="0.3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" x14ac:dyDescent="0.3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" x14ac:dyDescent="0.3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" x14ac:dyDescent="0.3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" x14ac:dyDescent="0.3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" x14ac:dyDescent="0.3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" x14ac:dyDescent="0.3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" x14ac:dyDescent="0.3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" x14ac:dyDescent="0.3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" x14ac:dyDescent="0.3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" x14ac:dyDescent="0.3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" x14ac:dyDescent="0.3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" x14ac:dyDescent="0.3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" x14ac:dyDescent="0.3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" x14ac:dyDescent="0.3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" x14ac:dyDescent="0.3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" x14ac:dyDescent="0.3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" x14ac:dyDescent="0.3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" x14ac:dyDescent="0.3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" x14ac:dyDescent="0.3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" x14ac:dyDescent="0.3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" x14ac:dyDescent="0.3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" x14ac:dyDescent="0.3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" x14ac:dyDescent="0.3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" x14ac:dyDescent="0.3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" x14ac:dyDescent="0.3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" x14ac:dyDescent="0.3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" x14ac:dyDescent="0.3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" x14ac:dyDescent="0.3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" x14ac:dyDescent="0.3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" x14ac:dyDescent="0.3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" x14ac:dyDescent="0.3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" x14ac:dyDescent="0.3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" x14ac:dyDescent="0.3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" x14ac:dyDescent="0.3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" x14ac:dyDescent="0.3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" x14ac:dyDescent="0.3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" x14ac:dyDescent="0.3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" x14ac:dyDescent="0.3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" x14ac:dyDescent="0.3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" x14ac:dyDescent="0.3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" x14ac:dyDescent="0.3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" x14ac:dyDescent="0.3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" x14ac:dyDescent="0.3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" x14ac:dyDescent="0.3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" x14ac:dyDescent="0.3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" x14ac:dyDescent="0.3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" x14ac:dyDescent="0.3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" x14ac:dyDescent="0.3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" x14ac:dyDescent="0.3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" x14ac:dyDescent="0.3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" x14ac:dyDescent="0.3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" x14ac:dyDescent="0.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" x14ac:dyDescent="0.3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" x14ac:dyDescent="0.3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" x14ac:dyDescent="0.3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" x14ac:dyDescent="0.3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" x14ac:dyDescent="0.3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" x14ac:dyDescent="0.3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" x14ac:dyDescent="0.3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" x14ac:dyDescent="0.3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" x14ac:dyDescent="0.3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" x14ac:dyDescent="0.3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" x14ac:dyDescent="0.3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" x14ac:dyDescent="0.3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" x14ac:dyDescent="0.3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" x14ac:dyDescent="0.3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" x14ac:dyDescent="0.3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" x14ac:dyDescent="0.3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" x14ac:dyDescent="0.3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" x14ac:dyDescent="0.3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" x14ac:dyDescent="0.3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" x14ac:dyDescent="0.3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" x14ac:dyDescent="0.3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" x14ac:dyDescent="0.3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" x14ac:dyDescent="0.3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" x14ac:dyDescent="0.3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" x14ac:dyDescent="0.3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" x14ac:dyDescent="0.3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" x14ac:dyDescent="0.3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" x14ac:dyDescent="0.3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" x14ac:dyDescent="0.3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" x14ac:dyDescent="0.3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" x14ac:dyDescent="0.3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" x14ac:dyDescent="0.3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" x14ac:dyDescent="0.3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" x14ac:dyDescent="0.3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" x14ac:dyDescent="0.3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" x14ac:dyDescent="0.3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" x14ac:dyDescent="0.3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" x14ac:dyDescent="0.3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" x14ac:dyDescent="0.3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" x14ac:dyDescent="0.3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" x14ac:dyDescent="0.3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" x14ac:dyDescent="0.3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" x14ac:dyDescent="0.3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" x14ac:dyDescent="0.3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" x14ac:dyDescent="0.3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" x14ac:dyDescent="0.3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" x14ac:dyDescent="0.3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" x14ac:dyDescent="0.3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" x14ac:dyDescent="0.3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" x14ac:dyDescent="0.3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" x14ac:dyDescent="0.3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" x14ac:dyDescent="0.3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" x14ac:dyDescent="0.3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" x14ac:dyDescent="0.3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" x14ac:dyDescent="0.3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" x14ac:dyDescent="0.3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" x14ac:dyDescent="0.3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" x14ac:dyDescent="0.3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" x14ac:dyDescent="0.3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" x14ac:dyDescent="0.3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" x14ac:dyDescent="0.3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" x14ac:dyDescent="0.3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5" x14ac:dyDescent="0.3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5" x14ac:dyDescent="0.3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15" x14ac:dyDescent="0.3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15" x14ac:dyDescent="0.3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  <row r="1002" spans="1:24" ht="15" x14ac:dyDescent="0.3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</row>
    <row r="1003" spans="1:24" ht="15" x14ac:dyDescent="0.3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</row>
    <row r="1004" spans="1:24" ht="15" x14ac:dyDescent="0.3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</row>
    <row r="1005" spans="1:24" ht="15" x14ac:dyDescent="0.3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</row>
    <row r="1006" spans="1:24" ht="15" x14ac:dyDescent="0.3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</row>
    <row r="1007" spans="1:24" ht="15" x14ac:dyDescent="0.3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</row>
    <row r="1008" spans="1:24" ht="15" x14ac:dyDescent="0.3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</row>
    <row r="1009" spans="1:24" ht="15" x14ac:dyDescent="0.3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</row>
    <row r="1010" spans="1:24" ht="15" x14ac:dyDescent="0.35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</row>
    <row r="1011" spans="1:24" ht="15" x14ac:dyDescent="0.35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</row>
    <row r="1012" spans="1:24" ht="15" x14ac:dyDescent="0.3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Q1012"/>
  <sheetViews>
    <sheetView workbookViewId="0">
      <pane xSplit="1" ySplit="4" topLeftCell="B25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14.44140625" defaultRowHeight="15.75" customHeight="1" x14ac:dyDescent="0.25"/>
  <cols>
    <col min="1" max="1" width="18.6640625" style="4" customWidth="1"/>
    <col min="2" max="16384" width="14.44140625" style="4"/>
  </cols>
  <sheetData>
    <row r="1" spans="1:17" ht="45" customHeight="1" x14ac:dyDescent="0.35">
      <c r="A1" s="57" t="s">
        <v>106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3"/>
      <c r="P1" s="3"/>
      <c r="Q1" s="3"/>
    </row>
    <row r="2" spans="1:17" ht="15.75" customHeight="1" x14ac:dyDescent="0.25">
      <c r="A2" s="50" t="s">
        <v>107</v>
      </c>
      <c r="B2" s="51">
        <v>43831</v>
      </c>
      <c r="C2" s="52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0"/>
      <c r="P2" s="10"/>
      <c r="Q2" s="10"/>
    </row>
    <row r="3" spans="1:17" ht="15.75" customHeight="1" x14ac:dyDescent="0.25">
      <c r="A3" s="11"/>
      <c r="B3" s="12">
        <f>B2</f>
        <v>43831</v>
      </c>
      <c r="C3" s="12">
        <f>B2+1</f>
        <v>43832</v>
      </c>
      <c r="D3" s="12">
        <f>B2+2</f>
        <v>43833</v>
      </c>
      <c r="E3" s="12">
        <f>B2+3</f>
        <v>43834</v>
      </c>
      <c r="F3" s="12">
        <f>B2+4</f>
        <v>43835</v>
      </c>
      <c r="G3" s="12">
        <f>B2+5</f>
        <v>43836</v>
      </c>
      <c r="H3" s="12">
        <f>$B$2+6</f>
        <v>43837</v>
      </c>
      <c r="I3" s="12">
        <f>$B$2+7</f>
        <v>43838</v>
      </c>
      <c r="J3" s="12">
        <f>$B$2+8</f>
        <v>43839</v>
      </c>
      <c r="K3" s="12">
        <f>$B$2+9</f>
        <v>43840</v>
      </c>
      <c r="L3" s="12">
        <f>$B$2+10</f>
        <v>43841</v>
      </c>
      <c r="M3" s="12">
        <f>$B$2+11</f>
        <v>43842</v>
      </c>
      <c r="N3" s="12">
        <f>$B$2+12</f>
        <v>43843</v>
      </c>
      <c r="O3" s="12">
        <f>$B$2+13</f>
        <v>43844</v>
      </c>
      <c r="P3" s="12">
        <f>$B$2+14</f>
        <v>43845</v>
      </c>
      <c r="Q3" s="12">
        <f>$B$2+15</f>
        <v>43846</v>
      </c>
    </row>
    <row r="4" spans="1:17" ht="15.75" customHeight="1" x14ac:dyDescent="0.25">
      <c r="A4" s="11"/>
      <c r="B4" s="11" t="str">
        <f t="shared" ref="B4:Q4" si="0">UPPER(TEXT(B3, "DDDD"))</f>
        <v>WEDNESDAY</v>
      </c>
      <c r="C4" s="11" t="str">
        <f t="shared" si="0"/>
        <v>THURSDAY</v>
      </c>
      <c r="D4" s="11" t="str">
        <f t="shared" si="0"/>
        <v>FRIDAY</v>
      </c>
      <c r="E4" s="11" t="str">
        <f t="shared" si="0"/>
        <v>SATURDAY</v>
      </c>
      <c r="F4" s="11" t="str">
        <f t="shared" si="0"/>
        <v>SUNDAY</v>
      </c>
      <c r="G4" s="11" t="str">
        <f t="shared" si="0"/>
        <v>MONDAY</v>
      </c>
      <c r="H4" s="11" t="str">
        <f t="shared" si="0"/>
        <v>TUESDAY</v>
      </c>
      <c r="I4" s="11" t="str">
        <f t="shared" si="0"/>
        <v>WEDNESDAY</v>
      </c>
      <c r="J4" s="11" t="str">
        <f t="shared" si="0"/>
        <v>THURSDAY</v>
      </c>
      <c r="K4" s="11" t="str">
        <f t="shared" si="0"/>
        <v>FRIDAY</v>
      </c>
      <c r="L4" s="11" t="str">
        <f t="shared" si="0"/>
        <v>SATURDAY</v>
      </c>
      <c r="M4" s="11" t="str">
        <f t="shared" si="0"/>
        <v>SUNDAY</v>
      </c>
      <c r="N4" s="11" t="str">
        <f t="shared" si="0"/>
        <v>MONDAY</v>
      </c>
      <c r="O4" s="11" t="str">
        <f t="shared" si="0"/>
        <v>TUESDAY</v>
      </c>
      <c r="P4" s="11" t="str">
        <f t="shared" si="0"/>
        <v>WEDNESDAY</v>
      </c>
      <c r="Q4" s="11" t="str">
        <f t="shared" si="0"/>
        <v>THURSDAY</v>
      </c>
    </row>
    <row r="5" spans="1:17" ht="15.75" customHeight="1" x14ac:dyDescent="0.25">
      <c r="A5" s="13">
        <v>0.25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5">
      <c r="A6" s="13">
        <v>0.27083333333333331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5">
      <c r="A7" s="13">
        <v>0.29166666666666669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5">
      <c r="A8" s="13">
        <v>0.3125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 x14ac:dyDescent="0.25">
      <c r="A9" s="13">
        <v>0.33333333333333331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5.75" customHeight="1" x14ac:dyDescent="0.25">
      <c r="A10" s="13">
        <v>0.35416666666666669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15.75" customHeight="1" x14ac:dyDescent="0.25">
      <c r="A11" s="13">
        <v>0.375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.75" customHeight="1" x14ac:dyDescent="0.25">
      <c r="A12" s="13">
        <v>0.39583333333333331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.75" customHeight="1" x14ac:dyDescent="0.25">
      <c r="A13" s="13">
        <v>0.41666666666666669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.75" customHeight="1" x14ac:dyDescent="0.25">
      <c r="A14" s="13">
        <v>0.4375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.75" customHeight="1" x14ac:dyDescent="0.25">
      <c r="A15" s="13">
        <v>0.45833333333333331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.75" customHeight="1" x14ac:dyDescent="0.25">
      <c r="A16" s="13">
        <v>0.47916666666666669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.75" customHeight="1" x14ac:dyDescent="0.25">
      <c r="A17" s="13">
        <v>0.5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.75" customHeight="1" x14ac:dyDescent="0.25">
      <c r="A18" s="13">
        <v>0.52083333333333337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.75" customHeight="1" x14ac:dyDescent="0.25">
      <c r="A19" s="13">
        <v>0.54166666666666663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.75" customHeight="1" x14ac:dyDescent="0.25">
      <c r="A20" s="13">
        <v>0.5625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.75" customHeight="1" x14ac:dyDescent="0.25">
      <c r="A21" s="13">
        <v>0.58333333333333337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.75" customHeight="1" x14ac:dyDescent="0.25">
      <c r="A22" s="13">
        <v>0.60416666666666663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.75" customHeight="1" x14ac:dyDescent="0.25">
      <c r="A23" s="13">
        <v>0.625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.75" customHeight="1" x14ac:dyDescent="0.25">
      <c r="A24" s="13">
        <v>0.64583333333333337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.75" customHeight="1" x14ac:dyDescent="0.25">
      <c r="A25" s="13">
        <v>0.66666666666666663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.75" customHeight="1" x14ac:dyDescent="0.25">
      <c r="A26" s="13">
        <v>0.6875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.75" customHeight="1" x14ac:dyDescent="0.25">
      <c r="A27" s="13">
        <v>0.70833333333333337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.75" customHeight="1" x14ac:dyDescent="0.25">
      <c r="A28" s="13">
        <v>0.72916666666666663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.75" customHeight="1" x14ac:dyDescent="0.25">
      <c r="A29" s="13">
        <v>0.75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.75" customHeight="1" x14ac:dyDescent="0.25">
      <c r="A30" s="13">
        <v>0.77083333333333337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.75" customHeight="1" x14ac:dyDescent="0.25">
      <c r="A31" s="13">
        <v>0.79166666666666663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.75" customHeight="1" x14ac:dyDescent="0.25">
      <c r="A32" s="13">
        <v>0.8125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.75" customHeight="1" x14ac:dyDescent="0.25">
      <c r="A33" s="13">
        <v>0.83333333333333337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.75" customHeight="1" x14ac:dyDescent="0.25">
      <c r="A34" s="13">
        <v>0.85416666666666663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.75" customHeight="1" x14ac:dyDescent="0.25">
      <c r="A35" s="13">
        <v>0.875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.75" customHeight="1" x14ac:dyDescent="0.25">
      <c r="A36" s="13">
        <v>0.89583333333333337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.75" customHeight="1" x14ac:dyDescent="0.25">
      <c r="A37" s="13">
        <v>0.91666666666666663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.75" customHeight="1" x14ac:dyDescent="0.25">
      <c r="A38" s="13">
        <v>0.9375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5.75" customHeight="1" x14ac:dyDescent="0.25">
      <c r="A39" s="13">
        <v>0.95833333333333337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15.75" customHeight="1" x14ac:dyDescent="0.25">
      <c r="A41" s="6" t="s">
        <v>232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ht="15.75" customHeight="1" x14ac:dyDescent="0.25">
      <c r="A42" s="14" t="s">
        <v>234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5.75" customHeight="1" x14ac:dyDescent="0.25">
      <c r="A43" s="14" t="s">
        <v>235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.75" customHeight="1" x14ac:dyDescent="0.25">
      <c r="A44" s="14" t="s">
        <v>236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.75" customHeight="1" x14ac:dyDescent="0.25">
      <c r="A45" s="14" t="s">
        <v>237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5.75" customHeight="1" x14ac:dyDescent="0.25">
      <c r="A46" s="1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5.75" customHeight="1" x14ac:dyDescent="0.25">
      <c r="A47" s="6" t="s">
        <v>23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ht="15.75" customHeight="1" x14ac:dyDescent="0.25">
      <c r="A48" s="14" t="s">
        <v>28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15.75" customHeight="1" x14ac:dyDescent="0.25">
      <c r="A49" s="14" t="s">
        <v>50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5.75" customHeight="1" x14ac:dyDescent="0.25">
      <c r="A51" s="6" t="s">
        <v>238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.75" customHeight="1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ht="15.75" customHeight="1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5.75" customHeigh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5.75" customHeigh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ht="15.75" customHeight="1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ht="15.75" customHeight="1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5.75" customHeight="1" x14ac:dyDescent="0.35">
      <c r="A58" s="6" t="s">
        <v>239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ht="15.75" customHeight="1" x14ac:dyDescent="0.35">
      <c r="A59" s="14" t="s">
        <v>240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customHeight="1" x14ac:dyDescent="0.35">
      <c r="A60" s="14" t="s">
        <v>241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5.75" customHeight="1" x14ac:dyDescent="0.35">
      <c r="A61" s="14" t="s">
        <v>242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5.75" customHeight="1" x14ac:dyDescent="0.35">
      <c r="A62" s="14" t="s">
        <v>243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5.75" customHeight="1" x14ac:dyDescent="0.35">
      <c r="A63" s="14" t="s">
        <v>244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5.75" customHeight="1" x14ac:dyDescent="0.35">
      <c r="A64" s="14" t="s">
        <v>245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5.75" customHeight="1" x14ac:dyDescent="0.35">
      <c r="A65" s="1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5.75" customHeight="1" x14ac:dyDescent="0.35">
      <c r="A66" s="9" t="s">
        <v>74</v>
      </c>
      <c r="B66" s="18">
        <f t="shared" ref="B66:Q66" si="1">SUM(B59:B65)</f>
        <v>0</v>
      </c>
      <c r="C66" s="18">
        <f t="shared" si="1"/>
        <v>0</v>
      </c>
      <c r="D66" s="18">
        <f t="shared" si="1"/>
        <v>0</v>
      </c>
      <c r="E66" s="18">
        <f t="shared" si="1"/>
        <v>0</v>
      </c>
      <c r="F66" s="18">
        <f t="shared" si="1"/>
        <v>0</v>
      </c>
      <c r="G66" s="18">
        <f t="shared" si="1"/>
        <v>0</v>
      </c>
      <c r="H66" s="18">
        <f t="shared" si="1"/>
        <v>0</v>
      </c>
      <c r="I66" s="18">
        <f t="shared" si="1"/>
        <v>0</v>
      </c>
      <c r="J66" s="18">
        <f t="shared" si="1"/>
        <v>0</v>
      </c>
      <c r="K66" s="18">
        <f t="shared" si="1"/>
        <v>0</v>
      </c>
      <c r="L66" s="18">
        <f t="shared" si="1"/>
        <v>0</v>
      </c>
      <c r="M66" s="18">
        <f t="shared" si="1"/>
        <v>0</v>
      </c>
      <c r="N66" s="18">
        <f t="shared" si="1"/>
        <v>0</v>
      </c>
      <c r="O66" s="18">
        <f t="shared" si="1"/>
        <v>0</v>
      </c>
      <c r="P66" s="18">
        <f t="shared" si="1"/>
        <v>0</v>
      </c>
      <c r="Q66" s="18">
        <f t="shared" si="1"/>
        <v>0</v>
      </c>
    </row>
    <row r="67" spans="1:17" ht="15.75" customHeight="1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5.75" customHeight="1" x14ac:dyDescent="0.35">
      <c r="A68" s="6" t="s">
        <v>246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ht="15.75" customHeight="1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5.75" customHeight="1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5.75" customHeight="1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5.75" customHeight="1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5.75" customHeight="1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5.75" customHeight="1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5.75" customHeight="1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5.75" customHeight="1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5.75" customHeight="1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5.75" customHeight="1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5.75" customHeight="1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5.75" customHeight="1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5.75" customHeight="1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5.75" customHeight="1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5.75" customHeight="1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5.75" customHeight="1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5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5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5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5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5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5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5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5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5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5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5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5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5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5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5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5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5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5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5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5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5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5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5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5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5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5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5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5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5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5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5" x14ac:dyDescent="0.3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5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5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5" x14ac:dyDescent="0.3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15" x14ac:dyDescent="0.3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ht="15" x14ac:dyDescent="0.3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ht="15" x14ac:dyDescent="0.3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ht="15" x14ac:dyDescent="0.3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ht="15" x14ac:dyDescent="0.3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ht="15" x14ac:dyDescent="0.3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ht="15" x14ac:dyDescent="0.3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ht="15" x14ac:dyDescent="0.3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ht="15" x14ac:dyDescent="0.3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ht="15" x14ac:dyDescent="0.3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ht="15" x14ac:dyDescent="0.3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ht="15" x14ac:dyDescent="0.3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ht="15" x14ac:dyDescent="0.3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ht="15" x14ac:dyDescent="0.3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ht="15" x14ac:dyDescent="0.3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ht="15" x14ac:dyDescent="0.3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ht="15" x14ac:dyDescent="0.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ht="15" x14ac:dyDescent="0.3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ht="15" x14ac:dyDescent="0.3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ht="15" x14ac:dyDescent="0.3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ht="15" x14ac:dyDescent="0.3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ht="15" x14ac:dyDescent="0.3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ht="15" x14ac:dyDescent="0.3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ht="15" x14ac:dyDescent="0.3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ht="15" x14ac:dyDescent="0.3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ht="15" x14ac:dyDescent="0.3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ht="15" x14ac:dyDescent="0.3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ht="15" x14ac:dyDescent="0.3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ht="15" x14ac:dyDescent="0.3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ht="15" x14ac:dyDescent="0.3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ht="15" x14ac:dyDescent="0.3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ht="15" x14ac:dyDescent="0.3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ht="15" x14ac:dyDescent="0.3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ht="15" x14ac:dyDescent="0.3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ht="15" x14ac:dyDescent="0.3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ht="15" x14ac:dyDescent="0.3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ht="15" x14ac:dyDescent="0.3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ht="15" x14ac:dyDescent="0.3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ht="15" x14ac:dyDescent="0.3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ht="15" x14ac:dyDescent="0.3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ht="15" x14ac:dyDescent="0.3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ht="15" x14ac:dyDescent="0.3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ht="15" x14ac:dyDescent="0.3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ht="15" x14ac:dyDescent="0.3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ht="15" x14ac:dyDescent="0.3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ht="15" x14ac:dyDescent="0.3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ht="15" x14ac:dyDescent="0.3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ht="15" x14ac:dyDescent="0.3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ht="15" x14ac:dyDescent="0.3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ht="15" x14ac:dyDescent="0.3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ht="15" x14ac:dyDescent="0.3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ht="15" x14ac:dyDescent="0.3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ht="15" x14ac:dyDescent="0.3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ht="15" x14ac:dyDescent="0.3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ht="15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ht="15" x14ac:dyDescent="0.3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ht="15" x14ac:dyDescent="0.3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ht="15" x14ac:dyDescent="0.3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ht="15" x14ac:dyDescent="0.3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ht="15" x14ac:dyDescent="0.3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ht="15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ht="15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ht="15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ht="15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ht="15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ht="15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ht="15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ht="15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ht="15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ht="15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ht="15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ht="15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ht="15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ht="15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ht="15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ht="15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ht="15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ht="15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ht="15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ht="15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ht="15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ht="15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ht="15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ht="15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ht="15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ht="15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ht="15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ht="15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ht="15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ht="15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ht="15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ht="15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ht="15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ht="15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ht="15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ht="15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ht="15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ht="15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ht="15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ht="15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ht="15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ht="15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ht="15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ht="15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ht="15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ht="15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ht="15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ht="15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ht="15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ht="15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ht="15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ht="15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ht="15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ht="15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ht="15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ht="15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ht="15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ht="15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ht="15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ht="15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ht="15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ht="15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ht="15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ht="15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ht="15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ht="15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ht="15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ht="15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ht="15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ht="15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ht="15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ht="15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ht="15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ht="15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ht="15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ht="15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ht="15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ht="15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ht="15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ht="15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ht="15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ht="15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ht="15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ht="15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ht="15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ht="15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ht="15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ht="15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ht="15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ht="15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ht="15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ht="15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ht="15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ht="15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ht="15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ht="15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ht="15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ht="15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ht="15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ht="15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ht="15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ht="15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ht="15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ht="15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ht="15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ht="15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ht="15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ht="15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ht="15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ht="15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ht="15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ht="15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ht="15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ht="15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ht="15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ht="15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ht="15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ht="15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ht="15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ht="15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ht="15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ht="15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ht="15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ht="15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ht="15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ht="15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ht="15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ht="15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ht="15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ht="15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ht="15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ht="15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ht="15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ht="15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ht="15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ht="15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ht="15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ht="15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ht="15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ht="15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ht="15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ht="15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ht="15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ht="15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ht="15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ht="15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ht="15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ht="15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ht="15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ht="15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ht="15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ht="15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ht="15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ht="15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ht="15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ht="15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ht="15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ht="15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ht="15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ht="15" x14ac:dyDescent="0.3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ht="15" x14ac:dyDescent="0.3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ht="15" x14ac:dyDescent="0.3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ht="15" x14ac:dyDescent="0.3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ht="15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ht="15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ht="15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ht="15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ht="15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ht="15" x14ac:dyDescent="0.3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ht="15" x14ac:dyDescent="0.3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ht="15" x14ac:dyDescent="0.3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ht="15" x14ac:dyDescent="0.3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ht="15" x14ac:dyDescent="0.3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ht="15" x14ac:dyDescent="0.3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ht="15" x14ac:dyDescent="0.3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ht="15" x14ac:dyDescent="0.3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ht="15" x14ac:dyDescent="0.3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ht="15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ht="15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ht="15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ht="15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ht="15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ht="15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ht="15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ht="15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ht="15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ht="15" x14ac:dyDescent="0.3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ht="15" x14ac:dyDescent="0.3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ht="15" x14ac:dyDescent="0.3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ht="15" x14ac:dyDescent="0.3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ht="15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ht="15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ht="15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ht="15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ht="15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ht="15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ht="15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ht="15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ht="15" x14ac:dyDescent="0.3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ht="15" x14ac:dyDescent="0.3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ht="15" x14ac:dyDescent="0.3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ht="15" x14ac:dyDescent="0.3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ht="15" x14ac:dyDescent="0.3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ht="15" x14ac:dyDescent="0.3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ht="15" x14ac:dyDescent="0.3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ht="15" x14ac:dyDescent="0.3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ht="15" x14ac:dyDescent="0.3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ht="15" x14ac:dyDescent="0.3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ht="15" x14ac:dyDescent="0.3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ht="15" x14ac:dyDescent="0.3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ht="15" x14ac:dyDescent="0.3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ht="15" x14ac:dyDescent="0.3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ht="15" x14ac:dyDescent="0.3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ht="15" x14ac:dyDescent="0.3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ht="15" x14ac:dyDescent="0.3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ht="15" x14ac:dyDescent="0.3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ht="15" x14ac:dyDescent="0.3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ht="15" x14ac:dyDescent="0.3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ht="15" x14ac:dyDescent="0.3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ht="15" x14ac:dyDescent="0.3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ht="15" x14ac:dyDescent="0.3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ht="15" x14ac:dyDescent="0.3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ht="15" x14ac:dyDescent="0.3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ht="15" x14ac:dyDescent="0.3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ht="15" x14ac:dyDescent="0.3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ht="15" x14ac:dyDescent="0.3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ht="15" x14ac:dyDescent="0.3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ht="15" x14ac:dyDescent="0.3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ht="15" x14ac:dyDescent="0.3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ht="15" x14ac:dyDescent="0.3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ht="15" x14ac:dyDescent="0.3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ht="15" x14ac:dyDescent="0.3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ht="15" x14ac:dyDescent="0.3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ht="15" x14ac:dyDescent="0.3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ht="15" x14ac:dyDescent="0.3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ht="15" x14ac:dyDescent="0.3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ht="15" x14ac:dyDescent="0.3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ht="15" x14ac:dyDescent="0.3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ht="15" x14ac:dyDescent="0.3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ht="15" x14ac:dyDescent="0.3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ht="15" x14ac:dyDescent="0.3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ht="15" x14ac:dyDescent="0.3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ht="15" x14ac:dyDescent="0.3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ht="15" x14ac:dyDescent="0.3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ht="15" x14ac:dyDescent="0.3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ht="15" x14ac:dyDescent="0.3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ht="15" x14ac:dyDescent="0.3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ht="15" x14ac:dyDescent="0.3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ht="15" x14ac:dyDescent="0.3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ht="15" x14ac:dyDescent="0.3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ht="15" x14ac:dyDescent="0.3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ht="15" x14ac:dyDescent="0.3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ht="15" x14ac:dyDescent="0.3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ht="15" x14ac:dyDescent="0.3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ht="15" x14ac:dyDescent="0.3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ht="15" x14ac:dyDescent="0.3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ht="15" x14ac:dyDescent="0.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ht="15" x14ac:dyDescent="0.3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ht="15" x14ac:dyDescent="0.3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ht="15" x14ac:dyDescent="0.3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ht="15" x14ac:dyDescent="0.3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ht="15" x14ac:dyDescent="0.3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ht="15" x14ac:dyDescent="0.3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ht="15" x14ac:dyDescent="0.3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ht="15" x14ac:dyDescent="0.3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ht="15" x14ac:dyDescent="0.3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ht="15" x14ac:dyDescent="0.3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ht="15" x14ac:dyDescent="0.3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ht="15" x14ac:dyDescent="0.3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ht="15" x14ac:dyDescent="0.3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ht="15" x14ac:dyDescent="0.3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ht="15" x14ac:dyDescent="0.3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ht="15" x14ac:dyDescent="0.3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ht="15" x14ac:dyDescent="0.3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ht="15" x14ac:dyDescent="0.3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ht="15" x14ac:dyDescent="0.3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ht="15" x14ac:dyDescent="0.3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ht="15" x14ac:dyDescent="0.3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ht="15" x14ac:dyDescent="0.3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ht="15" x14ac:dyDescent="0.3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ht="15" x14ac:dyDescent="0.3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ht="15" x14ac:dyDescent="0.3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ht="15" x14ac:dyDescent="0.3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ht="15" x14ac:dyDescent="0.3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ht="15" x14ac:dyDescent="0.3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ht="15" x14ac:dyDescent="0.3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ht="15" x14ac:dyDescent="0.3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ht="15" x14ac:dyDescent="0.3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ht="15" x14ac:dyDescent="0.3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 spans="1:17" ht="15" x14ac:dyDescent="0.3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 spans="1:17" ht="15" x14ac:dyDescent="0.3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ht="15" x14ac:dyDescent="0.3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 ht="15" x14ac:dyDescent="0.3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 spans="1:17" ht="15" x14ac:dyDescent="0.3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 spans="1:17" ht="15" x14ac:dyDescent="0.3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 spans="1:17" ht="15" x14ac:dyDescent="0.3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 spans="1:17" ht="15" x14ac:dyDescent="0.3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ht="15" x14ac:dyDescent="0.3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1:17" ht="15" x14ac:dyDescent="0.3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 spans="1:17" ht="15" x14ac:dyDescent="0.3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 spans="1:17" ht="15" x14ac:dyDescent="0.3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 spans="1:17" ht="15" x14ac:dyDescent="0.3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 spans="1:17" ht="15" x14ac:dyDescent="0.3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 ht="15" x14ac:dyDescent="0.3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 spans="1:17" ht="15" x14ac:dyDescent="0.3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 spans="1:17" ht="15" x14ac:dyDescent="0.3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 spans="1:17" ht="15" x14ac:dyDescent="0.3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 spans="1:17" ht="15" x14ac:dyDescent="0.3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 spans="1:17" ht="15" x14ac:dyDescent="0.3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 ht="15" x14ac:dyDescent="0.3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 spans="1:17" ht="15" x14ac:dyDescent="0.3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 spans="1:17" ht="15" x14ac:dyDescent="0.3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 spans="1:17" ht="15" x14ac:dyDescent="0.3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 spans="1:17" ht="15" x14ac:dyDescent="0.3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 spans="1:17" ht="15" x14ac:dyDescent="0.3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 ht="15" x14ac:dyDescent="0.3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 spans="1:17" ht="15" x14ac:dyDescent="0.3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 spans="1:17" ht="15" x14ac:dyDescent="0.3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 spans="1:17" ht="15" x14ac:dyDescent="0.3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 spans="1:17" ht="15" x14ac:dyDescent="0.3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 spans="1:17" ht="15" x14ac:dyDescent="0.3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 ht="15" x14ac:dyDescent="0.3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 spans="1:17" ht="15" x14ac:dyDescent="0.3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 spans="1:17" ht="15" x14ac:dyDescent="0.3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 spans="1:17" ht="15" x14ac:dyDescent="0.3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 spans="1:17" ht="15" x14ac:dyDescent="0.3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 spans="1:17" ht="15" x14ac:dyDescent="0.3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 ht="15" x14ac:dyDescent="0.3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 spans="1:17" ht="15" x14ac:dyDescent="0.3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 spans="1:17" ht="15" x14ac:dyDescent="0.3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 spans="1:17" ht="15" x14ac:dyDescent="0.3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 spans="1:17" ht="15" x14ac:dyDescent="0.3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 spans="1:17" ht="15" x14ac:dyDescent="0.3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 ht="15" x14ac:dyDescent="0.3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 spans="1:17" ht="15" x14ac:dyDescent="0.3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 spans="1:17" ht="15" x14ac:dyDescent="0.3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 spans="1:17" ht="15" x14ac:dyDescent="0.3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 spans="1:17" ht="15" x14ac:dyDescent="0.3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 spans="1:17" ht="15" x14ac:dyDescent="0.3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 ht="15" x14ac:dyDescent="0.3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 spans="1:17" ht="15" x14ac:dyDescent="0.3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 spans="1:17" ht="15" x14ac:dyDescent="0.3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 spans="1:17" ht="15" x14ac:dyDescent="0.3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 spans="1:17" ht="15" x14ac:dyDescent="0.3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 spans="1:17" ht="15" x14ac:dyDescent="0.3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 ht="15" x14ac:dyDescent="0.3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 spans="1:17" ht="15" x14ac:dyDescent="0.3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 spans="1:17" ht="15" x14ac:dyDescent="0.3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 spans="1:17" ht="15" x14ac:dyDescent="0.3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 spans="1:17" ht="15" x14ac:dyDescent="0.3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 spans="1:17" ht="15" x14ac:dyDescent="0.3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 ht="15" x14ac:dyDescent="0.3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 spans="1:17" ht="15" x14ac:dyDescent="0.3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 spans="1:17" ht="15" x14ac:dyDescent="0.3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 spans="1:17" ht="15" x14ac:dyDescent="0.3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 spans="1:17" ht="15" x14ac:dyDescent="0.3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 spans="1:17" ht="15" x14ac:dyDescent="0.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 ht="15" x14ac:dyDescent="0.3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 spans="1:17" ht="15" x14ac:dyDescent="0.3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 spans="1:17" ht="15" x14ac:dyDescent="0.3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 spans="1:17" ht="15" x14ac:dyDescent="0.3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 spans="1:17" ht="15" x14ac:dyDescent="0.3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 spans="1:17" ht="15" x14ac:dyDescent="0.3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ht="15" x14ac:dyDescent="0.3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 spans="1:17" ht="15" x14ac:dyDescent="0.3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 spans="1:17" ht="15" x14ac:dyDescent="0.3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 spans="1:17" ht="15" x14ac:dyDescent="0.3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 spans="1:17" ht="15" x14ac:dyDescent="0.3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 spans="1:17" ht="15" x14ac:dyDescent="0.3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ht="15" x14ac:dyDescent="0.3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 spans="1:17" ht="15" x14ac:dyDescent="0.3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 spans="1:17" ht="15" x14ac:dyDescent="0.3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 spans="1:17" ht="15" x14ac:dyDescent="0.3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 spans="1:17" ht="15" x14ac:dyDescent="0.3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 spans="1:17" ht="15" x14ac:dyDescent="0.3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 ht="15" x14ac:dyDescent="0.3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 spans="1:17" ht="15" x14ac:dyDescent="0.3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 spans="1:17" ht="15" x14ac:dyDescent="0.3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 spans="1:17" ht="15" x14ac:dyDescent="0.3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 spans="1:17" ht="15" x14ac:dyDescent="0.3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 spans="1:17" ht="15" x14ac:dyDescent="0.3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 ht="15" x14ac:dyDescent="0.3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 spans="1:17" ht="15" x14ac:dyDescent="0.3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 spans="1:17" ht="15" x14ac:dyDescent="0.3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 spans="1:17" ht="15" x14ac:dyDescent="0.3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 spans="1:17" ht="15" x14ac:dyDescent="0.3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 spans="1:17" ht="15" x14ac:dyDescent="0.3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 ht="15" x14ac:dyDescent="0.3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 spans="1:17" ht="15" x14ac:dyDescent="0.3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 spans="1:17" ht="15" x14ac:dyDescent="0.3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 spans="1:17" ht="15" x14ac:dyDescent="0.3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 spans="1:17" ht="15" x14ac:dyDescent="0.3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 spans="1:17" ht="15" x14ac:dyDescent="0.3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 ht="15" x14ac:dyDescent="0.3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 spans="1:17" ht="15" x14ac:dyDescent="0.3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 spans="1:17" ht="15" x14ac:dyDescent="0.3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 spans="1:17" ht="15" x14ac:dyDescent="0.3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 spans="1:17" ht="15" x14ac:dyDescent="0.3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 spans="1:17" ht="15" x14ac:dyDescent="0.3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 ht="15" x14ac:dyDescent="0.3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 spans="1:17" ht="15" x14ac:dyDescent="0.3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 spans="1:17" ht="15" x14ac:dyDescent="0.3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 spans="1:17" ht="15" x14ac:dyDescent="0.3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 spans="1:17" ht="15" x14ac:dyDescent="0.3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 spans="1:17" ht="15" x14ac:dyDescent="0.3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 ht="15" x14ac:dyDescent="0.3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 spans="1:17" ht="15" x14ac:dyDescent="0.3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 spans="1:17" ht="15" x14ac:dyDescent="0.3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 spans="1:17" ht="15" x14ac:dyDescent="0.3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 spans="1:17" ht="15" x14ac:dyDescent="0.3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 spans="1:17" ht="15" x14ac:dyDescent="0.3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 ht="15" x14ac:dyDescent="0.3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 spans="1:17" ht="15" x14ac:dyDescent="0.3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 spans="1:17" ht="15" x14ac:dyDescent="0.3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 spans="1:17" ht="15" x14ac:dyDescent="0.3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 spans="1:17" ht="15" x14ac:dyDescent="0.3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 spans="1:17" ht="15" x14ac:dyDescent="0.3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 ht="15" x14ac:dyDescent="0.3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 spans="1:17" ht="15" x14ac:dyDescent="0.3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 spans="1:17" ht="15" x14ac:dyDescent="0.3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 spans="1:17" ht="15" x14ac:dyDescent="0.3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 spans="1:17" ht="15" x14ac:dyDescent="0.3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 spans="1:17" ht="15" x14ac:dyDescent="0.3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 ht="15" x14ac:dyDescent="0.3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 spans="1:17" ht="15" x14ac:dyDescent="0.3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 spans="1:17" ht="15" x14ac:dyDescent="0.3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 spans="1:17" ht="15" x14ac:dyDescent="0.3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 spans="1:17" ht="15" x14ac:dyDescent="0.3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 spans="1:17" ht="15" x14ac:dyDescent="0.3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 ht="15" x14ac:dyDescent="0.3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 spans="1:17" ht="15" x14ac:dyDescent="0.3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 spans="1:17" ht="15" x14ac:dyDescent="0.3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 spans="1:17" ht="15" x14ac:dyDescent="0.3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 spans="1:17" ht="15" x14ac:dyDescent="0.3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 spans="1:17" ht="15" x14ac:dyDescent="0.3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 ht="15" x14ac:dyDescent="0.3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 spans="1:17" ht="15" x14ac:dyDescent="0.3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 spans="1:17" ht="15" x14ac:dyDescent="0.3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 spans="1:17" ht="15" x14ac:dyDescent="0.3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 spans="1:17" ht="15" x14ac:dyDescent="0.3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 spans="1:17" ht="15" x14ac:dyDescent="0.3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 ht="15" x14ac:dyDescent="0.3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 spans="1:17" ht="15" x14ac:dyDescent="0.3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 spans="1:17" ht="15" x14ac:dyDescent="0.3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 spans="1:17" ht="15" x14ac:dyDescent="0.3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 spans="1:17" ht="15" x14ac:dyDescent="0.3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 spans="1:17" ht="15" x14ac:dyDescent="0.3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 ht="15" x14ac:dyDescent="0.3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 spans="1:17" ht="15" x14ac:dyDescent="0.3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 spans="1:17" ht="15" x14ac:dyDescent="0.3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 spans="1:17" ht="15" x14ac:dyDescent="0.3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 spans="1:17" ht="15" x14ac:dyDescent="0.3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 spans="1:17" ht="15" x14ac:dyDescent="0.3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 ht="15" x14ac:dyDescent="0.3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 spans="1:17" ht="15" x14ac:dyDescent="0.3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 spans="1:17" ht="15" x14ac:dyDescent="0.3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 spans="1:17" ht="15" x14ac:dyDescent="0.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 spans="1:17" ht="15" x14ac:dyDescent="0.3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 spans="1:17" ht="15" x14ac:dyDescent="0.3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 ht="15" x14ac:dyDescent="0.3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 spans="1:17" ht="15" x14ac:dyDescent="0.3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 spans="1:17" ht="15" x14ac:dyDescent="0.3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 spans="1:17" ht="15" x14ac:dyDescent="0.3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 spans="1:17" ht="15" x14ac:dyDescent="0.3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 spans="1:17" ht="15" x14ac:dyDescent="0.3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 ht="15" x14ac:dyDescent="0.3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 spans="1:17" ht="15" x14ac:dyDescent="0.3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 spans="1:17" ht="15" x14ac:dyDescent="0.3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 spans="1:17" ht="15" x14ac:dyDescent="0.3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 spans="1:17" ht="15" x14ac:dyDescent="0.3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 spans="1:17" ht="15" x14ac:dyDescent="0.3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 ht="15" x14ac:dyDescent="0.3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 spans="1:17" ht="15" x14ac:dyDescent="0.3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 spans="1:17" ht="15" x14ac:dyDescent="0.3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 spans="1:17" ht="15" x14ac:dyDescent="0.3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 spans="1:17" ht="15" x14ac:dyDescent="0.3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 spans="1:17" ht="15" x14ac:dyDescent="0.3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 ht="15" x14ac:dyDescent="0.3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 spans="1:17" ht="15" x14ac:dyDescent="0.3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 spans="1:17" ht="15" x14ac:dyDescent="0.3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 spans="1:17" ht="15" x14ac:dyDescent="0.3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 spans="1:17" ht="15" x14ac:dyDescent="0.3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 spans="1:17" ht="15" x14ac:dyDescent="0.3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 ht="15" x14ac:dyDescent="0.3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 spans="1:17" ht="15" x14ac:dyDescent="0.3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 spans="1:17" ht="15" x14ac:dyDescent="0.3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 spans="1:17" ht="15" x14ac:dyDescent="0.3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 spans="1:17" ht="15" x14ac:dyDescent="0.3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 spans="1:17" ht="15" x14ac:dyDescent="0.3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 ht="15" x14ac:dyDescent="0.3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 spans="1:17" ht="15" x14ac:dyDescent="0.3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 spans="1:17" ht="15" x14ac:dyDescent="0.3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 spans="1:17" ht="15" x14ac:dyDescent="0.3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 spans="1:17" ht="15" x14ac:dyDescent="0.3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 spans="1:17" ht="15" x14ac:dyDescent="0.3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 ht="15" x14ac:dyDescent="0.3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 spans="1:17" ht="15" x14ac:dyDescent="0.3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 spans="1:17" ht="15" x14ac:dyDescent="0.3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 spans="1:17" ht="15" x14ac:dyDescent="0.3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 spans="1:17" ht="15" x14ac:dyDescent="0.3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 spans="1:17" ht="15" x14ac:dyDescent="0.3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 ht="15" x14ac:dyDescent="0.3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 spans="1:17" ht="15" x14ac:dyDescent="0.3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 spans="1:17" ht="15" x14ac:dyDescent="0.3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 spans="1:17" ht="15" x14ac:dyDescent="0.3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 spans="1:17" ht="15" x14ac:dyDescent="0.3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 spans="1:17" ht="15" x14ac:dyDescent="0.3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 ht="15" x14ac:dyDescent="0.3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 spans="1:17" ht="15" x14ac:dyDescent="0.3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 spans="1:17" ht="15" x14ac:dyDescent="0.3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 spans="1:17" ht="15" x14ac:dyDescent="0.3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 spans="1:17" ht="15" x14ac:dyDescent="0.3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 spans="1:17" ht="15" x14ac:dyDescent="0.3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 ht="15" x14ac:dyDescent="0.3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 spans="1:17" ht="15" x14ac:dyDescent="0.3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 spans="1:17" ht="15" x14ac:dyDescent="0.3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 spans="1:17" ht="15" x14ac:dyDescent="0.3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 spans="1:17" ht="15" x14ac:dyDescent="0.3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 spans="1:17" ht="15" x14ac:dyDescent="0.3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 ht="15" x14ac:dyDescent="0.3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 spans="1:17" ht="15" x14ac:dyDescent="0.3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 spans="1:17" ht="15" x14ac:dyDescent="0.3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 spans="1:17" ht="15" x14ac:dyDescent="0.3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 spans="1:17" ht="15" x14ac:dyDescent="0.3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 spans="1:17" ht="15" x14ac:dyDescent="0.3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 ht="15" x14ac:dyDescent="0.3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 spans="1:17" ht="15" x14ac:dyDescent="0.3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 spans="1:17" ht="15" x14ac:dyDescent="0.3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 spans="1:17" ht="15" x14ac:dyDescent="0.3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 spans="1:17" ht="15" x14ac:dyDescent="0.3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 spans="1:17" ht="15" x14ac:dyDescent="0.3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 ht="15" x14ac:dyDescent="0.3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 spans="1:17" ht="15" x14ac:dyDescent="0.3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 spans="1:17" ht="15" x14ac:dyDescent="0.3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 spans="1:17" ht="15" x14ac:dyDescent="0.3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 spans="1:17" ht="15" x14ac:dyDescent="0.3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 spans="1:17" ht="15" x14ac:dyDescent="0.3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 ht="15" x14ac:dyDescent="0.3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 spans="1:17" ht="15" x14ac:dyDescent="0.3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 spans="1:17" ht="15" x14ac:dyDescent="0.3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 spans="1:17" ht="15" x14ac:dyDescent="0.3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 spans="1:17" ht="15" x14ac:dyDescent="0.3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 spans="1:17" ht="15" x14ac:dyDescent="0.3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 ht="15" x14ac:dyDescent="0.3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 spans="1:17" ht="15" x14ac:dyDescent="0.3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 spans="1:17" ht="15" x14ac:dyDescent="0.3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 spans="1:17" ht="15" x14ac:dyDescent="0.3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 spans="1:17" ht="15" x14ac:dyDescent="0.3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 spans="1:17" ht="15" x14ac:dyDescent="0.3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 ht="15" x14ac:dyDescent="0.3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 spans="1:17" ht="15" x14ac:dyDescent="0.3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 spans="1:17" ht="15" x14ac:dyDescent="0.3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 spans="1:17" ht="15" x14ac:dyDescent="0.3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 spans="1:17" ht="15" x14ac:dyDescent="0.3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 spans="1:17" ht="15" x14ac:dyDescent="0.3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 ht="15" x14ac:dyDescent="0.3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 spans="1:17" ht="15" x14ac:dyDescent="0.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 spans="1:17" ht="15" x14ac:dyDescent="0.3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 spans="1:17" ht="15" x14ac:dyDescent="0.3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 spans="1:17" ht="15" x14ac:dyDescent="0.3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 spans="1:17" ht="15" x14ac:dyDescent="0.3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 ht="15" x14ac:dyDescent="0.3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 spans="1:17" ht="15" x14ac:dyDescent="0.3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 spans="1:17" ht="15" x14ac:dyDescent="0.3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 spans="1:17" ht="15" x14ac:dyDescent="0.3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 spans="1:17" ht="15" x14ac:dyDescent="0.3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 spans="1:17" ht="15" x14ac:dyDescent="0.3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 ht="15" x14ac:dyDescent="0.3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 spans="1:17" ht="15" x14ac:dyDescent="0.3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 spans="1:17" ht="15" x14ac:dyDescent="0.3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 spans="1:17" ht="15" x14ac:dyDescent="0.3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 spans="1:17" ht="15" x14ac:dyDescent="0.3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 spans="1:17" ht="15" x14ac:dyDescent="0.3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 ht="15" x14ac:dyDescent="0.3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 spans="1:17" ht="15" x14ac:dyDescent="0.3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 spans="1:17" ht="15" x14ac:dyDescent="0.3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 spans="1:17" ht="15" x14ac:dyDescent="0.3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 spans="1:17" ht="15" x14ac:dyDescent="0.3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 spans="1:17" ht="15" x14ac:dyDescent="0.3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 ht="15" x14ac:dyDescent="0.3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 spans="1:17" ht="15" x14ac:dyDescent="0.3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 spans="1:17" ht="15" x14ac:dyDescent="0.3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 spans="1:17" ht="15" x14ac:dyDescent="0.3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 spans="1:17" ht="15" x14ac:dyDescent="0.3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 spans="1:17" ht="15" x14ac:dyDescent="0.3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 ht="15" x14ac:dyDescent="0.3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 spans="1:17" ht="15" x14ac:dyDescent="0.3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 spans="1:17" ht="15" x14ac:dyDescent="0.3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 spans="1:17" ht="15" x14ac:dyDescent="0.3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 spans="1:17" ht="15" x14ac:dyDescent="0.3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 spans="1:17" ht="15" x14ac:dyDescent="0.3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 ht="15" x14ac:dyDescent="0.3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 spans="1:17" ht="15" x14ac:dyDescent="0.3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 spans="1:17" ht="15" x14ac:dyDescent="0.3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 spans="1:17" ht="15" x14ac:dyDescent="0.3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 spans="1:17" ht="15" x14ac:dyDescent="0.3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 spans="1:17" ht="15" x14ac:dyDescent="0.3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 ht="15" x14ac:dyDescent="0.3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 spans="1:17" ht="15" x14ac:dyDescent="0.3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 spans="1:17" ht="15" x14ac:dyDescent="0.3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 spans="1:17" ht="15" x14ac:dyDescent="0.3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 spans="1:17" ht="15" x14ac:dyDescent="0.3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 spans="1:17" ht="15" x14ac:dyDescent="0.3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 ht="15" x14ac:dyDescent="0.3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 spans="1:17" ht="15" x14ac:dyDescent="0.3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 spans="1:17" ht="15" x14ac:dyDescent="0.3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 spans="1:17" ht="15" x14ac:dyDescent="0.3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 spans="1:17" ht="15" x14ac:dyDescent="0.3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 spans="1:17" ht="15" x14ac:dyDescent="0.3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 ht="15" x14ac:dyDescent="0.3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 spans="1:17" ht="15" x14ac:dyDescent="0.3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 spans="1:17" ht="15" x14ac:dyDescent="0.3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 spans="1:17" ht="15" x14ac:dyDescent="0.3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 spans="1:17" ht="15" x14ac:dyDescent="0.3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 spans="1:17" ht="15" x14ac:dyDescent="0.3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 ht="15" x14ac:dyDescent="0.3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 spans="1:17" ht="15" x14ac:dyDescent="0.3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 spans="1:17" ht="15" x14ac:dyDescent="0.3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 spans="1:17" ht="15" x14ac:dyDescent="0.3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 spans="1:17" ht="15" x14ac:dyDescent="0.3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 spans="1:17" ht="15" x14ac:dyDescent="0.3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 ht="15" x14ac:dyDescent="0.3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 spans="1:17" ht="15" x14ac:dyDescent="0.3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 spans="1:17" ht="15" x14ac:dyDescent="0.3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 spans="1:17" ht="15" x14ac:dyDescent="0.3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 spans="1:17" ht="15" x14ac:dyDescent="0.3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 spans="1:17" ht="15" x14ac:dyDescent="0.3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 ht="15" x14ac:dyDescent="0.3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 spans="1:17" ht="15" x14ac:dyDescent="0.3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 spans="1:17" ht="15" x14ac:dyDescent="0.3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 spans="1:17" ht="15" x14ac:dyDescent="0.3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 spans="1:17" ht="15" x14ac:dyDescent="0.3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 spans="1:17" ht="15" x14ac:dyDescent="0.3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 ht="15" x14ac:dyDescent="0.3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 spans="1:17" ht="15" x14ac:dyDescent="0.3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 spans="1:17" ht="15" x14ac:dyDescent="0.3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 spans="1:17" ht="15" x14ac:dyDescent="0.3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 spans="1:17" ht="15" x14ac:dyDescent="0.3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 spans="1:17" ht="15" x14ac:dyDescent="0.3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 ht="15" x14ac:dyDescent="0.3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 spans="1:17" ht="15" x14ac:dyDescent="0.3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 spans="1:17" ht="15" x14ac:dyDescent="0.3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 spans="1:17" ht="15" x14ac:dyDescent="0.3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 spans="1:17" ht="15" x14ac:dyDescent="0.3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 spans="1:17" ht="15" x14ac:dyDescent="0.3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 ht="15" x14ac:dyDescent="0.3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 spans="1:17" ht="15" x14ac:dyDescent="0.3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 spans="1:17" ht="15" x14ac:dyDescent="0.3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 spans="1:17" ht="15" x14ac:dyDescent="0.3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 spans="1:17" ht="15" x14ac:dyDescent="0.3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 spans="1:17" ht="15" x14ac:dyDescent="0.3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 ht="15" x14ac:dyDescent="0.3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 spans="1:17" ht="15" x14ac:dyDescent="0.3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</row>
    <row r="832" spans="1:17" ht="15" x14ac:dyDescent="0.3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</row>
    <row r="833" spans="1:17" ht="15" x14ac:dyDescent="0.3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</row>
    <row r="834" spans="1:17" ht="15" x14ac:dyDescent="0.3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</row>
    <row r="835" spans="1:17" ht="15" x14ac:dyDescent="0.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 ht="15" x14ac:dyDescent="0.3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</row>
    <row r="837" spans="1:17" ht="15" x14ac:dyDescent="0.3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</row>
    <row r="838" spans="1:17" ht="15" x14ac:dyDescent="0.3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</row>
    <row r="839" spans="1:17" ht="15" x14ac:dyDescent="0.3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</row>
    <row r="840" spans="1:17" ht="15" x14ac:dyDescent="0.3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</row>
    <row r="841" spans="1:17" ht="15" x14ac:dyDescent="0.3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 spans="1:17" ht="15" x14ac:dyDescent="0.3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</row>
    <row r="843" spans="1:17" ht="15" x14ac:dyDescent="0.3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</row>
    <row r="844" spans="1:17" ht="15" x14ac:dyDescent="0.3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</row>
    <row r="845" spans="1:17" ht="15" x14ac:dyDescent="0.3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</row>
    <row r="846" spans="1:17" ht="15" x14ac:dyDescent="0.3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</row>
    <row r="847" spans="1:17" ht="15" x14ac:dyDescent="0.3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 ht="15" x14ac:dyDescent="0.3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</row>
    <row r="849" spans="1:17" ht="15" x14ac:dyDescent="0.3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</row>
    <row r="850" spans="1:17" ht="15" x14ac:dyDescent="0.3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</row>
    <row r="851" spans="1:17" ht="15" x14ac:dyDescent="0.3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</row>
    <row r="852" spans="1:17" ht="15" x14ac:dyDescent="0.3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</row>
    <row r="853" spans="1:17" ht="15" x14ac:dyDescent="0.3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 spans="1:17" ht="15" x14ac:dyDescent="0.3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</row>
    <row r="855" spans="1:17" ht="15" x14ac:dyDescent="0.3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</row>
    <row r="856" spans="1:17" ht="15" x14ac:dyDescent="0.3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</row>
    <row r="857" spans="1:17" ht="15" x14ac:dyDescent="0.3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</row>
    <row r="858" spans="1:17" ht="15" x14ac:dyDescent="0.3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</row>
    <row r="859" spans="1:17" ht="15" x14ac:dyDescent="0.3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 spans="1:17" ht="15" x14ac:dyDescent="0.3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</row>
    <row r="861" spans="1:17" ht="15" x14ac:dyDescent="0.3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</row>
    <row r="862" spans="1:17" ht="15" x14ac:dyDescent="0.3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</row>
    <row r="863" spans="1:17" ht="15" x14ac:dyDescent="0.3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</row>
    <row r="864" spans="1:17" ht="15" x14ac:dyDescent="0.3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</row>
    <row r="865" spans="1:17" ht="15" x14ac:dyDescent="0.3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 spans="1:17" ht="15" x14ac:dyDescent="0.3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</row>
    <row r="867" spans="1:17" ht="15" x14ac:dyDescent="0.3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</row>
    <row r="868" spans="1:17" ht="15" x14ac:dyDescent="0.3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</row>
    <row r="869" spans="1:17" ht="15" x14ac:dyDescent="0.3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</row>
    <row r="870" spans="1:17" ht="15" x14ac:dyDescent="0.3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</row>
    <row r="871" spans="1:17" ht="15" x14ac:dyDescent="0.3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 spans="1:17" ht="15" x14ac:dyDescent="0.3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</row>
    <row r="873" spans="1:17" ht="15" x14ac:dyDescent="0.3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</row>
    <row r="874" spans="1:17" ht="15" x14ac:dyDescent="0.3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</row>
    <row r="875" spans="1:17" ht="15" x14ac:dyDescent="0.3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</row>
    <row r="876" spans="1:17" ht="15" x14ac:dyDescent="0.3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</row>
    <row r="877" spans="1:17" ht="15" x14ac:dyDescent="0.3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 spans="1:17" ht="15" x14ac:dyDescent="0.3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</row>
    <row r="879" spans="1:17" ht="15" x14ac:dyDescent="0.3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</row>
    <row r="880" spans="1:17" ht="15" x14ac:dyDescent="0.3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</row>
    <row r="881" spans="1:17" ht="15" x14ac:dyDescent="0.3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</row>
    <row r="882" spans="1:17" ht="15" x14ac:dyDescent="0.3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</row>
    <row r="883" spans="1:17" ht="15" x14ac:dyDescent="0.3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 spans="1:17" ht="15" x14ac:dyDescent="0.3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</row>
    <row r="885" spans="1:17" ht="15" x14ac:dyDescent="0.3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</row>
    <row r="886" spans="1:17" ht="15" x14ac:dyDescent="0.3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</row>
    <row r="887" spans="1:17" ht="15" x14ac:dyDescent="0.3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</row>
    <row r="888" spans="1:17" ht="15" x14ac:dyDescent="0.3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</row>
    <row r="889" spans="1:17" ht="15" x14ac:dyDescent="0.3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 spans="1:17" ht="15" x14ac:dyDescent="0.3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</row>
    <row r="891" spans="1:17" ht="15" x14ac:dyDescent="0.3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</row>
    <row r="892" spans="1:17" ht="15" x14ac:dyDescent="0.3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</row>
    <row r="893" spans="1:17" ht="15" x14ac:dyDescent="0.3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</row>
    <row r="894" spans="1:17" ht="15" x14ac:dyDescent="0.3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</row>
    <row r="895" spans="1:17" ht="15" x14ac:dyDescent="0.3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 spans="1:17" ht="15" x14ac:dyDescent="0.3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</row>
    <row r="897" spans="1:17" ht="15" x14ac:dyDescent="0.3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</row>
    <row r="898" spans="1:17" ht="15" x14ac:dyDescent="0.3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</row>
    <row r="899" spans="1:17" ht="15" x14ac:dyDescent="0.3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</row>
    <row r="900" spans="1:17" ht="15" x14ac:dyDescent="0.3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</row>
    <row r="901" spans="1:17" ht="15" x14ac:dyDescent="0.3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 spans="1:17" ht="15" x14ac:dyDescent="0.3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</row>
    <row r="903" spans="1:17" ht="15" x14ac:dyDescent="0.3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</row>
    <row r="904" spans="1:17" ht="15" x14ac:dyDescent="0.3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</row>
    <row r="905" spans="1:17" ht="15" x14ac:dyDescent="0.3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</row>
    <row r="906" spans="1:17" ht="15" x14ac:dyDescent="0.3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</row>
    <row r="907" spans="1:17" ht="15" x14ac:dyDescent="0.3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 spans="1:17" ht="15" x14ac:dyDescent="0.3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</row>
    <row r="909" spans="1:17" ht="15" x14ac:dyDescent="0.3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</row>
    <row r="910" spans="1:17" ht="15" x14ac:dyDescent="0.3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</row>
    <row r="911" spans="1:17" ht="15" x14ac:dyDescent="0.3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</row>
    <row r="912" spans="1:17" ht="15" x14ac:dyDescent="0.3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</row>
    <row r="913" spans="1:17" ht="15" x14ac:dyDescent="0.3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 spans="1:17" ht="15" x14ac:dyDescent="0.3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</row>
    <row r="915" spans="1:17" ht="15" x14ac:dyDescent="0.3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</row>
    <row r="916" spans="1:17" ht="15" x14ac:dyDescent="0.3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</row>
    <row r="917" spans="1:17" ht="15" x14ac:dyDescent="0.3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</row>
    <row r="918" spans="1:17" ht="15" x14ac:dyDescent="0.3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</row>
    <row r="919" spans="1:17" ht="15" x14ac:dyDescent="0.3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 spans="1:17" ht="15" x14ac:dyDescent="0.3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</row>
    <row r="921" spans="1:17" ht="15" x14ac:dyDescent="0.3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</row>
    <row r="922" spans="1:17" ht="15" x14ac:dyDescent="0.3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</row>
    <row r="923" spans="1:17" ht="15" x14ac:dyDescent="0.3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</row>
    <row r="924" spans="1:17" ht="15" x14ac:dyDescent="0.3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</row>
    <row r="925" spans="1:17" ht="15" x14ac:dyDescent="0.3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 spans="1:17" ht="15" x14ac:dyDescent="0.3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</row>
    <row r="927" spans="1:17" ht="15" x14ac:dyDescent="0.3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</row>
    <row r="928" spans="1:17" ht="15" x14ac:dyDescent="0.3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</row>
    <row r="929" spans="1:17" ht="15" x14ac:dyDescent="0.3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</row>
    <row r="930" spans="1:17" ht="15" x14ac:dyDescent="0.3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</row>
    <row r="931" spans="1:17" ht="15" x14ac:dyDescent="0.3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 spans="1:17" ht="15" x14ac:dyDescent="0.3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</row>
    <row r="933" spans="1:17" ht="15" x14ac:dyDescent="0.3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</row>
    <row r="934" spans="1:17" ht="15" x14ac:dyDescent="0.3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</row>
    <row r="935" spans="1:17" ht="15" x14ac:dyDescent="0.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</row>
    <row r="936" spans="1:17" ht="15" x14ac:dyDescent="0.3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</row>
    <row r="937" spans="1:17" ht="15" x14ac:dyDescent="0.3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 spans="1:17" ht="15" x14ac:dyDescent="0.3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</row>
    <row r="939" spans="1:17" ht="15" x14ac:dyDescent="0.3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</row>
    <row r="940" spans="1:17" ht="15" x14ac:dyDescent="0.3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</row>
    <row r="941" spans="1:17" ht="15" x14ac:dyDescent="0.3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</row>
    <row r="942" spans="1:17" ht="15" x14ac:dyDescent="0.3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</row>
    <row r="943" spans="1:17" ht="15" x14ac:dyDescent="0.3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 spans="1:17" ht="15" x14ac:dyDescent="0.3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</row>
    <row r="945" spans="1:17" ht="15" x14ac:dyDescent="0.3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</row>
    <row r="946" spans="1:17" ht="15" x14ac:dyDescent="0.3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</row>
    <row r="947" spans="1:17" ht="15" x14ac:dyDescent="0.3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</row>
    <row r="948" spans="1:17" ht="15" x14ac:dyDescent="0.3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</row>
    <row r="949" spans="1:17" ht="15" x14ac:dyDescent="0.3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</row>
    <row r="950" spans="1:17" ht="15" x14ac:dyDescent="0.3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</row>
    <row r="951" spans="1:17" ht="15" x14ac:dyDescent="0.3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</row>
    <row r="952" spans="1:17" ht="15" x14ac:dyDescent="0.3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</row>
    <row r="953" spans="1:17" ht="15" x14ac:dyDescent="0.3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</row>
    <row r="954" spans="1:17" ht="15" x14ac:dyDescent="0.3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</row>
    <row r="955" spans="1:17" ht="15" x14ac:dyDescent="0.3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</row>
    <row r="956" spans="1:17" ht="15" x14ac:dyDescent="0.3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</row>
    <row r="957" spans="1:17" ht="15" x14ac:dyDescent="0.3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</row>
    <row r="958" spans="1:17" ht="15" x14ac:dyDescent="0.3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</row>
    <row r="959" spans="1:17" ht="15" x14ac:dyDescent="0.3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</row>
    <row r="960" spans="1:17" ht="15" x14ac:dyDescent="0.3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</row>
    <row r="961" spans="1:17" ht="15" x14ac:dyDescent="0.3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</row>
    <row r="962" spans="1:17" ht="15" x14ac:dyDescent="0.3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</row>
    <row r="963" spans="1:17" ht="15" x14ac:dyDescent="0.3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</row>
    <row r="964" spans="1:17" ht="15" x14ac:dyDescent="0.3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</row>
    <row r="965" spans="1:17" ht="15" x14ac:dyDescent="0.3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</row>
    <row r="966" spans="1:17" ht="15" x14ac:dyDescent="0.3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</row>
    <row r="967" spans="1:17" ht="15" x14ac:dyDescent="0.3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</row>
    <row r="968" spans="1:17" ht="15" x14ac:dyDescent="0.3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</row>
    <row r="969" spans="1:17" ht="15" x14ac:dyDescent="0.3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</row>
    <row r="970" spans="1:17" ht="15" x14ac:dyDescent="0.3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</row>
    <row r="971" spans="1:17" ht="15" x14ac:dyDescent="0.3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</row>
    <row r="972" spans="1:17" ht="15" x14ac:dyDescent="0.3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</row>
    <row r="973" spans="1:17" ht="15" x14ac:dyDescent="0.3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</row>
    <row r="974" spans="1:17" ht="15" x14ac:dyDescent="0.3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</row>
    <row r="975" spans="1:17" ht="15" x14ac:dyDescent="0.3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</row>
    <row r="976" spans="1:17" ht="15" x14ac:dyDescent="0.3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</row>
    <row r="977" spans="1:17" ht="15" x14ac:dyDescent="0.3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</row>
    <row r="978" spans="1:17" ht="15" x14ac:dyDescent="0.3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</row>
    <row r="979" spans="1:17" ht="15" x14ac:dyDescent="0.3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</row>
    <row r="980" spans="1:17" ht="15" x14ac:dyDescent="0.3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</row>
    <row r="981" spans="1:17" ht="15" x14ac:dyDescent="0.3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</row>
    <row r="982" spans="1:17" ht="15" x14ac:dyDescent="0.3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</row>
    <row r="983" spans="1:17" ht="15" x14ac:dyDescent="0.3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</row>
    <row r="984" spans="1:17" ht="15" x14ac:dyDescent="0.3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</row>
    <row r="985" spans="1:17" ht="15" x14ac:dyDescent="0.3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</row>
    <row r="986" spans="1:17" ht="15" x14ac:dyDescent="0.3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</row>
    <row r="987" spans="1:17" ht="15" x14ac:dyDescent="0.3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</row>
    <row r="988" spans="1:17" ht="15" x14ac:dyDescent="0.3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</row>
    <row r="989" spans="1:17" ht="15" x14ac:dyDescent="0.3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</row>
    <row r="990" spans="1:17" ht="15" x14ac:dyDescent="0.3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</row>
    <row r="991" spans="1:17" ht="15" x14ac:dyDescent="0.3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</row>
    <row r="992" spans="1:17" ht="15" x14ac:dyDescent="0.3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</row>
    <row r="993" spans="1:17" ht="15" x14ac:dyDescent="0.3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</row>
    <row r="994" spans="1:17" ht="15" x14ac:dyDescent="0.3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</row>
    <row r="995" spans="1:17" ht="15" x14ac:dyDescent="0.3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</row>
    <row r="996" spans="1:17" ht="15" x14ac:dyDescent="0.3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</row>
    <row r="997" spans="1:17" ht="15" x14ac:dyDescent="0.3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</row>
    <row r="998" spans="1:17" ht="15" x14ac:dyDescent="0.3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</row>
    <row r="999" spans="1:17" ht="15" x14ac:dyDescent="0.3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</row>
    <row r="1000" spans="1:17" ht="15" x14ac:dyDescent="0.3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</row>
    <row r="1001" spans="1:17" ht="15" x14ac:dyDescent="0.3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</row>
    <row r="1002" spans="1:17" ht="15" x14ac:dyDescent="0.3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</row>
    <row r="1003" spans="1:17" ht="15" x14ac:dyDescent="0.3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</row>
    <row r="1004" spans="1:17" ht="15" x14ac:dyDescent="0.3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</row>
    <row r="1005" spans="1:17" ht="15" x14ac:dyDescent="0.3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</row>
    <row r="1006" spans="1:17" ht="15" x14ac:dyDescent="0.35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</row>
    <row r="1007" spans="1:17" ht="15" x14ac:dyDescent="0.35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</row>
    <row r="1008" spans="1:17" ht="15" x14ac:dyDescent="0.35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</row>
    <row r="1009" spans="1:17" ht="15" x14ac:dyDescent="0.35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</row>
    <row r="1010" spans="1:17" ht="15" x14ac:dyDescent="0.35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</row>
    <row r="1011" spans="1:17" ht="15" x14ac:dyDescent="0.35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</row>
    <row r="1012" spans="1:17" ht="15" x14ac:dyDescent="0.35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</row>
  </sheetData>
  <mergeCells count="1">
    <mergeCell ref="B2:C2"/>
  </mergeCells>
  <dataValidations count="1">
    <dataValidation type="list" allowBlank="1" sqref="B43:Q43" xr:uid="{00000000-0002-0000-0400-000000000000}">
      <formula1>"Cloudy,Foggy,Raining,Snowing,Sunny,Windy"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R1001"/>
  <sheetViews>
    <sheetView topLeftCell="A19" workbookViewId="0">
      <selection activeCell="A14" sqref="A14:XFD14"/>
    </sheetView>
  </sheetViews>
  <sheetFormatPr defaultColWidth="14.44140625" defaultRowHeight="15.75" customHeight="1" x14ac:dyDescent="0.25"/>
  <cols>
    <col min="1" max="1" width="17.109375" style="4" customWidth="1"/>
    <col min="2" max="4" width="14.44140625" style="4"/>
    <col min="5" max="5" width="17.44140625" style="4" customWidth="1"/>
    <col min="6" max="8" width="14.44140625" style="4"/>
    <col min="9" max="9" width="15.44140625" style="4" customWidth="1"/>
    <col min="10" max="16384" width="14.44140625" style="4"/>
  </cols>
  <sheetData>
    <row r="1" spans="1:18" ht="45" customHeight="1" x14ac:dyDescent="0.25">
      <c r="A1" s="35" t="s">
        <v>108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3.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3.2" x14ac:dyDescent="0.25">
      <c r="A3" s="6" t="s">
        <v>109</v>
      </c>
      <c r="B3" s="7"/>
      <c r="C3" s="7"/>
      <c r="D3" s="5"/>
      <c r="E3" s="6" t="s">
        <v>110</v>
      </c>
      <c r="F3" s="7"/>
      <c r="G3" s="7"/>
      <c r="H3" s="5"/>
      <c r="I3" s="6" t="s">
        <v>111</v>
      </c>
      <c r="J3" s="7"/>
      <c r="K3" s="7"/>
      <c r="L3" s="7"/>
      <c r="M3" s="7"/>
      <c r="N3" s="7"/>
      <c r="O3" s="7"/>
      <c r="P3" s="5"/>
      <c r="Q3" s="6" t="s">
        <v>112</v>
      </c>
      <c r="R3" s="7"/>
    </row>
    <row r="4" spans="1:18" ht="13.2" x14ac:dyDescent="0.25">
      <c r="A4" s="8" t="s">
        <v>113</v>
      </c>
      <c r="B4" s="8" t="s">
        <v>114</v>
      </c>
      <c r="C4" s="8" t="s">
        <v>115</v>
      </c>
      <c r="D4" s="9"/>
      <c r="E4" s="8" t="s">
        <v>113</v>
      </c>
      <c r="F4" s="8" t="s">
        <v>114</v>
      </c>
      <c r="G4" s="8" t="s">
        <v>115</v>
      </c>
      <c r="H4" s="9"/>
      <c r="I4" s="8" t="s">
        <v>116</v>
      </c>
      <c r="J4" s="8" t="s">
        <v>114</v>
      </c>
      <c r="K4" s="8" t="s">
        <v>115</v>
      </c>
      <c r="L4" s="9"/>
      <c r="M4" s="8" t="s">
        <v>117</v>
      </c>
      <c r="N4" s="8" t="s">
        <v>114</v>
      </c>
      <c r="O4" s="8" t="s">
        <v>115</v>
      </c>
      <c r="P4" s="9"/>
      <c r="Q4" s="8" t="s">
        <v>118</v>
      </c>
      <c r="R4" s="8" t="s">
        <v>114</v>
      </c>
    </row>
    <row r="5" spans="1:18" ht="13.2" x14ac:dyDescent="0.25">
      <c r="A5" s="5" t="s">
        <v>119</v>
      </c>
      <c r="B5" s="5"/>
      <c r="C5" s="5"/>
      <c r="D5" s="5"/>
      <c r="E5" s="5" t="s">
        <v>119</v>
      </c>
      <c r="F5" s="5"/>
      <c r="G5" s="5"/>
      <c r="H5" s="5"/>
      <c r="I5" s="5" t="s">
        <v>120</v>
      </c>
      <c r="J5" s="5"/>
      <c r="K5" s="5"/>
      <c r="L5" s="5"/>
      <c r="M5" s="5" t="s">
        <v>121</v>
      </c>
      <c r="N5" s="5"/>
      <c r="O5" s="5"/>
      <c r="P5" s="5"/>
      <c r="Q5" s="5"/>
      <c r="R5" s="5"/>
    </row>
    <row r="6" spans="1:18" ht="13.2" x14ac:dyDescent="0.25">
      <c r="A6" s="5" t="s">
        <v>122</v>
      </c>
      <c r="B6" s="5"/>
      <c r="C6" s="5"/>
      <c r="D6" s="5"/>
      <c r="E6" s="5" t="s">
        <v>122</v>
      </c>
      <c r="F6" s="5"/>
      <c r="G6" s="5"/>
      <c r="H6" s="5"/>
      <c r="I6" s="5" t="s">
        <v>123</v>
      </c>
      <c r="J6" s="5"/>
      <c r="K6" s="5"/>
      <c r="L6" s="5"/>
      <c r="M6" s="5" t="s">
        <v>124</v>
      </c>
      <c r="N6" s="5"/>
      <c r="O6" s="5"/>
      <c r="P6" s="5"/>
      <c r="Q6" s="5"/>
      <c r="R6" s="5"/>
    </row>
    <row r="7" spans="1:18" ht="13.2" x14ac:dyDescent="0.25">
      <c r="A7" s="5" t="s">
        <v>125</v>
      </c>
      <c r="B7" s="5"/>
      <c r="C7" s="5"/>
      <c r="D7" s="5"/>
      <c r="E7" s="5" t="s">
        <v>125</v>
      </c>
      <c r="F7" s="5"/>
      <c r="G7" s="5"/>
      <c r="H7" s="5"/>
      <c r="I7" s="5" t="s">
        <v>126</v>
      </c>
      <c r="J7" s="5"/>
      <c r="K7" s="5"/>
      <c r="L7" s="5"/>
      <c r="M7" s="5" t="s">
        <v>127</v>
      </c>
      <c r="N7" s="5"/>
      <c r="O7" s="5"/>
      <c r="P7" s="5"/>
      <c r="Q7" s="5"/>
      <c r="R7" s="5"/>
    </row>
    <row r="8" spans="1:18" ht="13.2" x14ac:dyDescent="0.25">
      <c r="A8" s="5" t="s">
        <v>128</v>
      </c>
      <c r="B8" s="5"/>
      <c r="C8" s="5"/>
      <c r="D8" s="5"/>
      <c r="E8" s="5" t="s">
        <v>128</v>
      </c>
      <c r="F8" s="5"/>
      <c r="G8" s="5"/>
      <c r="H8" s="5"/>
      <c r="I8" s="5" t="s">
        <v>129</v>
      </c>
      <c r="J8" s="5"/>
      <c r="K8" s="5"/>
      <c r="L8" s="5"/>
      <c r="M8" s="5" t="s">
        <v>130</v>
      </c>
      <c r="N8" s="5"/>
      <c r="O8" s="5"/>
      <c r="P8" s="5"/>
      <c r="Q8" s="5"/>
      <c r="R8" s="5"/>
    </row>
    <row r="9" spans="1:18" ht="13.2" x14ac:dyDescent="0.25">
      <c r="A9" s="5" t="s">
        <v>131</v>
      </c>
      <c r="B9" s="5"/>
      <c r="C9" s="5"/>
      <c r="D9" s="5"/>
      <c r="E9" s="5" t="s">
        <v>131</v>
      </c>
      <c r="F9" s="5"/>
      <c r="G9" s="5"/>
      <c r="H9" s="5"/>
      <c r="I9" s="5" t="s">
        <v>132</v>
      </c>
      <c r="J9" s="5"/>
      <c r="K9" s="5"/>
      <c r="L9" s="5"/>
      <c r="M9" s="5" t="s">
        <v>133</v>
      </c>
      <c r="N9" s="5"/>
      <c r="O9" s="5"/>
      <c r="P9" s="5"/>
      <c r="Q9" s="5"/>
      <c r="R9" s="5"/>
    </row>
    <row r="10" spans="1:18" ht="13.2" x14ac:dyDescent="0.25">
      <c r="A10" s="5" t="s">
        <v>134</v>
      </c>
      <c r="B10" s="5"/>
      <c r="C10" s="5"/>
      <c r="D10" s="5"/>
      <c r="E10" s="5"/>
      <c r="F10" s="5"/>
      <c r="G10" s="5"/>
      <c r="H10" s="5"/>
      <c r="I10" s="5" t="s">
        <v>135</v>
      </c>
      <c r="J10" s="5"/>
      <c r="K10" s="5"/>
      <c r="L10" s="5"/>
      <c r="M10" s="5" t="s">
        <v>136</v>
      </c>
      <c r="N10" s="5"/>
      <c r="O10" s="5"/>
      <c r="P10" s="5"/>
      <c r="Q10" s="5"/>
      <c r="R10" s="5"/>
    </row>
    <row r="11" spans="1:18" ht="13.2" x14ac:dyDescent="0.25">
      <c r="A11" s="5" t="s">
        <v>137</v>
      </c>
      <c r="B11" s="5"/>
      <c r="C11" s="5"/>
      <c r="D11" s="5"/>
      <c r="E11" s="5"/>
      <c r="F11" s="5"/>
      <c r="G11" s="5"/>
      <c r="H11" s="5"/>
      <c r="I11" s="5" t="s">
        <v>138</v>
      </c>
      <c r="J11" s="5"/>
      <c r="K11" s="5"/>
      <c r="L11" s="5"/>
      <c r="M11" s="5" t="s">
        <v>139</v>
      </c>
      <c r="N11" s="5"/>
      <c r="O11" s="5"/>
      <c r="P11" s="5"/>
      <c r="Q11" s="5"/>
      <c r="R11" s="5"/>
    </row>
    <row r="12" spans="1:18" ht="13.2" x14ac:dyDescent="0.25">
      <c r="A12" s="5" t="s">
        <v>140</v>
      </c>
      <c r="B12" s="5"/>
      <c r="C12" s="5"/>
      <c r="D12" s="5"/>
      <c r="E12" s="5"/>
      <c r="F12" s="5"/>
      <c r="G12" s="5"/>
      <c r="H12" s="5"/>
      <c r="I12" s="5" t="s">
        <v>141</v>
      </c>
      <c r="J12" s="5"/>
      <c r="K12" s="5"/>
      <c r="L12" s="5"/>
      <c r="M12" s="5" t="s">
        <v>142</v>
      </c>
      <c r="N12" s="5"/>
      <c r="O12" s="5"/>
      <c r="P12" s="5"/>
      <c r="Q12" s="5"/>
      <c r="R12" s="5"/>
    </row>
    <row r="13" spans="1:18" ht="13.2" x14ac:dyDescent="0.25">
      <c r="B13" s="5"/>
      <c r="C13" s="5"/>
      <c r="D13" s="5"/>
      <c r="E13" s="5"/>
      <c r="F13" s="5"/>
      <c r="G13" s="5"/>
      <c r="H13" s="5"/>
      <c r="I13" s="5" t="s">
        <v>143</v>
      </c>
      <c r="J13" s="5"/>
      <c r="K13" s="5"/>
      <c r="L13" s="5"/>
      <c r="M13" s="5" t="s">
        <v>144</v>
      </c>
      <c r="N13" s="5"/>
      <c r="O13" s="5"/>
      <c r="P13" s="5"/>
      <c r="Q13" s="5"/>
      <c r="R13" s="5"/>
    </row>
    <row r="14" spans="1:18" ht="13.2" x14ac:dyDescent="0.25">
      <c r="A14" s="5"/>
      <c r="B14" s="5"/>
      <c r="C14" s="5"/>
      <c r="D14" s="5"/>
      <c r="E14" s="5"/>
      <c r="F14" s="5"/>
      <c r="G14" s="5"/>
      <c r="H14" s="5"/>
      <c r="I14" s="5" t="s">
        <v>145</v>
      </c>
      <c r="J14" s="5"/>
      <c r="K14" s="5"/>
      <c r="L14" s="5"/>
      <c r="M14" s="5" t="s">
        <v>146</v>
      </c>
      <c r="N14" s="5"/>
      <c r="O14" s="5"/>
      <c r="P14" s="5"/>
      <c r="Q14" s="5"/>
      <c r="R14" s="5"/>
    </row>
    <row r="15" spans="1:18" ht="13.2" x14ac:dyDescent="0.25">
      <c r="A15" s="5"/>
      <c r="B15" s="5"/>
      <c r="C15" s="5"/>
      <c r="D15" s="5"/>
      <c r="E15" s="5"/>
      <c r="F15" s="5"/>
      <c r="G15" s="5"/>
      <c r="H15" s="5"/>
      <c r="I15" s="5" t="s">
        <v>147</v>
      </c>
      <c r="J15" s="5"/>
      <c r="K15" s="5"/>
      <c r="L15" s="5"/>
      <c r="M15" s="5" t="s">
        <v>148</v>
      </c>
      <c r="N15" s="5"/>
      <c r="O15" s="5"/>
      <c r="P15" s="5"/>
      <c r="Q15" s="5"/>
      <c r="R15" s="5"/>
    </row>
    <row r="16" spans="1:18" ht="13.2" x14ac:dyDescent="0.25">
      <c r="A16" s="8" t="s">
        <v>149</v>
      </c>
      <c r="B16" s="8" t="s">
        <v>114</v>
      </c>
      <c r="C16" s="8" t="s">
        <v>115</v>
      </c>
      <c r="D16" s="9"/>
      <c r="E16" s="8" t="s">
        <v>149</v>
      </c>
      <c r="F16" s="8" t="s">
        <v>114</v>
      </c>
      <c r="G16" s="8" t="s">
        <v>115</v>
      </c>
      <c r="H16" s="5"/>
      <c r="I16" s="5" t="s">
        <v>150</v>
      </c>
      <c r="J16" s="5"/>
      <c r="K16" s="5"/>
      <c r="L16" s="5"/>
      <c r="M16" s="5" t="s">
        <v>151</v>
      </c>
      <c r="N16" s="5"/>
      <c r="O16" s="5"/>
      <c r="P16" s="5"/>
      <c r="Q16" s="5"/>
      <c r="R16" s="5"/>
    </row>
    <row r="17" spans="1:18" ht="13.2" x14ac:dyDescent="0.25">
      <c r="A17" s="5" t="s">
        <v>152</v>
      </c>
      <c r="B17" s="5"/>
      <c r="C17" s="5"/>
      <c r="D17" s="5"/>
      <c r="E17" s="5" t="s">
        <v>153</v>
      </c>
      <c r="F17" s="5"/>
      <c r="G17" s="5"/>
      <c r="H17" s="5"/>
      <c r="I17" s="5" t="s">
        <v>154</v>
      </c>
      <c r="J17" s="5"/>
      <c r="K17" s="5"/>
      <c r="L17" s="5"/>
      <c r="M17" s="5" t="s">
        <v>155</v>
      </c>
      <c r="N17" s="5"/>
      <c r="O17" s="5"/>
      <c r="P17" s="5"/>
      <c r="Q17" s="5"/>
      <c r="R17" s="5"/>
    </row>
    <row r="18" spans="1:18" ht="13.2" x14ac:dyDescent="0.25">
      <c r="A18" s="5" t="s">
        <v>153</v>
      </c>
      <c r="B18" s="5"/>
      <c r="C18" s="5"/>
      <c r="D18" s="5"/>
      <c r="E18" s="5" t="s">
        <v>156</v>
      </c>
      <c r="F18" s="5"/>
      <c r="G18" s="5"/>
      <c r="H18" s="5"/>
      <c r="I18" s="5" t="s">
        <v>157</v>
      </c>
      <c r="J18" s="5"/>
      <c r="K18" s="5"/>
      <c r="L18" s="5"/>
      <c r="M18" s="5" t="s">
        <v>158</v>
      </c>
      <c r="N18" s="5"/>
      <c r="O18" s="5"/>
      <c r="P18" s="5"/>
      <c r="Q18" s="5"/>
      <c r="R18" s="5"/>
    </row>
    <row r="19" spans="1:18" ht="13.2" x14ac:dyDescent="0.25">
      <c r="A19" s="5" t="s">
        <v>159</v>
      </c>
      <c r="B19" s="5"/>
      <c r="C19" s="5"/>
      <c r="D19" s="5"/>
      <c r="E19" s="5" t="s">
        <v>160</v>
      </c>
      <c r="F19" s="5"/>
      <c r="G19" s="5"/>
      <c r="H19" s="5"/>
      <c r="I19" s="5" t="s">
        <v>161</v>
      </c>
      <c r="J19" s="5"/>
      <c r="K19" s="5"/>
      <c r="L19" s="5"/>
      <c r="M19" s="5" t="s">
        <v>162</v>
      </c>
      <c r="N19" s="5"/>
      <c r="O19" s="5"/>
      <c r="P19" s="5"/>
      <c r="Q19" s="5"/>
      <c r="R19" s="5"/>
    </row>
    <row r="20" spans="1:18" ht="13.2" x14ac:dyDescent="0.25">
      <c r="A20" s="5" t="s">
        <v>163</v>
      </c>
      <c r="B20" s="5"/>
      <c r="C20" s="5"/>
      <c r="D20" s="5"/>
      <c r="E20" s="5" t="s">
        <v>164</v>
      </c>
      <c r="F20" s="5"/>
      <c r="G20" s="5"/>
      <c r="H20" s="5"/>
      <c r="I20" s="5" t="s">
        <v>165</v>
      </c>
      <c r="J20" s="5"/>
      <c r="K20" s="5"/>
      <c r="L20" s="5"/>
      <c r="N20" s="5"/>
      <c r="O20" s="5"/>
      <c r="P20" s="5"/>
      <c r="Q20" s="5"/>
      <c r="R20" s="5"/>
    </row>
    <row r="21" spans="1:18" ht="13.2" x14ac:dyDescent="0.25">
      <c r="A21" s="5" t="s">
        <v>164</v>
      </c>
      <c r="B21" s="5"/>
      <c r="C21" s="5"/>
      <c r="D21" s="5"/>
      <c r="E21" s="5" t="s">
        <v>166</v>
      </c>
      <c r="F21" s="5"/>
      <c r="G21" s="5"/>
      <c r="H21" s="5"/>
      <c r="I21" s="5" t="s">
        <v>167</v>
      </c>
      <c r="J21" s="5"/>
      <c r="K21" s="5"/>
      <c r="L21" s="5"/>
      <c r="N21" s="5"/>
      <c r="O21" s="5"/>
      <c r="P21" s="5"/>
      <c r="Q21" s="5"/>
      <c r="R21" s="5"/>
    </row>
    <row r="22" spans="1:18" ht="13.2" x14ac:dyDescent="0.25">
      <c r="A22" s="5" t="s">
        <v>166</v>
      </c>
      <c r="B22" s="5"/>
      <c r="C22" s="5"/>
      <c r="D22" s="5"/>
      <c r="E22" s="5" t="s">
        <v>168</v>
      </c>
      <c r="F22" s="5"/>
      <c r="G22" s="5"/>
      <c r="H22" s="5"/>
      <c r="I22" s="5" t="s">
        <v>169</v>
      </c>
      <c r="J22" s="5"/>
      <c r="K22" s="5"/>
      <c r="L22" s="5"/>
      <c r="N22" s="5"/>
      <c r="O22" s="5"/>
      <c r="P22" s="5"/>
      <c r="Q22" s="5"/>
      <c r="R22" s="5"/>
    </row>
    <row r="23" spans="1:18" ht="13.2" x14ac:dyDescent="0.25">
      <c r="A23" s="5" t="s">
        <v>170</v>
      </c>
      <c r="B23" s="5"/>
      <c r="C23" s="5"/>
      <c r="D23" s="5"/>
      <c r="E23" s="5"/>
      <c r="F23" s="5"/>
      <c r="G23" s="5"/>
      <c r="H23" s="5"/>
      <c r="I23" s="5" t="s">
        <v>171</v>
      </c>
      <c r="J23" s="5"/>
      <c r="K23" s="5"/>
      <c r="L23" s="5"/>
      <c r="M23" s="5"/>
      <c r="N23" s="5"/>
      <c r="O23" s="5"/>
      <c r="P23" s="5"/>
      <c r="Q23" s="5"/>
      <c r="R23" s="5"/>
    </row>
    <row r="24" spans="1:18" ht="13.2" x14ac:dyDescent="0.25">
      <c r="A24" s="5" t="s">
        <v>172</v>
      </c>
      <c r="B24" s="5"/>
      <c r="C24" s="5"/>
      <c r="D24" s="5"/>
      <c r="E24" s="5"/>
      <c r="F24" s="5"/>
      <c r="G24" s="5"/>
      <c r="H24" s="5"/>
      <c r="I24" s="5" t="s">
        <v>173</v>
      </c>
      <c r="J24" s="5"/>
      <c r="K24" s="5"/>
      <c r="L24" s="5"/>
      <c r="M24" s="5"/>
      <c r="N24" s="5"/>
      <c r="O24" s="5"/>
      <c r="P24" s="5"/>
      <c r="Q24" s="5"/>
      <c r="R24" s="5"/>
    </row>
    <row r="25" spans="1:18" ht="13.2" x14ac:dyDescent="0.25">
      <c r="A25" s="5"/>
      <c r="B25" s="5"/>
      <c r="C25" s="5"/>
      <c r="D25" s="5"/>
      <c r="E25" s="5"/>
      <c r="F25" s="5"/>
      <c r="G25" s="5"/>
      <c r="H25" s="5"/>
      <c r="I25" s="5" t="s">
        <v>174</v>
      </c>
      <c r="J25" s="5"/>
      <c r="K25" s="5"/>
      <c r="L25" s="5"/>
      <c r="M25" s="5"/>
      <c r="N25" s="5"/>
      <c r="O25" s="5"/>
      <c r="P25" s="5"/>
      <c r="Q25" s="5"/>
      <c r="R25" s="5"/>
    </row>
    <row r="26" spans="1:18" ht="13.2" x14ac:dyDescent="0.25">
      <c r="A26" s="8" t="s">
        <v>175</v>
      </c>
      <c r="B26" s="8" t="s">
        <v>114</v>
      </c>
      <c r="C26" s="8" t="s">
        <v>115</v>
      </c>
      <c r="D26" s="5"/>
      <c r="E26" s="8" t="s">
        <v>175</v>
      </c>
      <c r="F26" s="8" t="s">
        <v>114</v>
      </c>
      <c r="G26" s="8" t="s">
        <v>115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3.2" x14ac:dyDescent="0.25">
      <c r="A27" s="5" t="s">
        <v>176</v>
      </c>
      <c r="B27" s="5"/>
      <c r="C27" s="5"/>
      <c r="D27" s="5"/>
      <c r="E27" s="5" t="s">
        <v>177</v>
      </c>
      <c r="F27" s="5"/>
      <c r="G27" s="5"/>
      <c r="H27" s="5"/>
      <c r="I27" s="8" t="s">
        <v>178</v>
      </c>
      <c r="J27" s="8" t="s">
        <v>114</v>
      </c>
      <c r="K27" s="8" t="s">
        <v>115</v>
      </c>
      <c r="L27" s="5"/>
      <c r="M27" s="8" t="s">
        <v>179</v>
      </c>
      <c r="N27" s="8" t="s">
        <v>114</v>
      </c>
      <c r="O27" s="8" t="s">
        <v>115</v>
      </c>
      <c r="P27" s="5"/>
      <c r="Q27" s="5"/>
      <c r="R27" s="5"/>
    </row>
    <row r="28" spans="1:18" ht="13.2" x14ac:dyDescent="0.25">
      <c r="A28" s="5" t="s">
        <v>180</v>
      </c>
      <c r="B28" s="5"/>
      <c r="C28" s="5"/>
      <c r="D28" s="5"/>
      <c r="E28" s="5" t="s">
        <v>181</v>
      </c>
      <c r="F28" s="5"/>
      <c r="G28" s="5"/>
      <c r="H28" s="5"/>
      <c r="I28" s="5" t="s">
        <v>182</v>
      </c>
      <c r="J28" s="5"/>
      <c r="K28" s="5"/>
      <c r="L28" s="5"/>
      <c r="M28" s="5"/>
      <c r="N28" s="5"/>
      <c r="O28" s="5"/>
      <c r="P28" s="5"/>
      <c r="Q28" s="5"/>
      <c r="R28" s="5"/>
    </row>
    <row r="29" spans="1:18" ht="13.2" x14ac:dyDescent="0.25">
      <c r="A29" s="5" t="s">
        <v>177</v>
      </c>
      <c r="B29" s="5"/>
      <c r="C29" s="5"/>
      <c r="D29" s="5"/>
      <c r="E29" s="5" t="s">
        <v>180</v>
      </c>
      <c r="F29" s="5"/>
      <c r="G29" s="5"/>
      <c r="H29" s="5"/>
      <c r="I29" s="5" t="s">
        <v>183</v>
      </c>
      <c r="J29" s="5"/>
      <c r="K29" s="5"/>
      <c r="L29" s="5"/>
      <c r="M29" s="5"/>
      <c r="N29" s="5"/>
      <c r="O29" s="5"/>
      <c r="P29" s="5"/>
      <c r="Q29" s="5"/>
      <c r="R29" s="5"/>
    </row>
    <row r="30" spans="1:18" ht="13.2" x14ac:dyDescent="0.25">
      <c r="A30" s="5" t="s">
        <v>184</v>
      </c>
      <c r="B30" s="5"/>
      <c r="C30" s="5"/>
      <c r="D30" s="5"/>
      <c r="E30" s="5" t="s">
        <v>185</v>
      </c>
      <c r="F30" s="5"/>
      <c r="G30" s="5"/>
      <c r="H30" s="5"/>
      <c r="I30" s="5" t="s">
        <v>186</v>
      </c>
      <c r="J30" s="5"/>
      <c r="K30" s="5"/>
      <c r="L30" s="5"/>
      <c r="M30" s="5"/>
      <c r="N30" s="5"/>
      <c r="O30" s="5"/>
      <c r="P30" s="5"/>
      <c r="Q30" s="5"/>
      <c r="R30" s="5"/>
    </row>
    <row r="31" spans="1:18" ht="13.2" x14ac:dyDescent="0.25">
      <c r="A31" s="5"/>
      <c r="B31" s="5"/>
      <c r="C31" s="5"/>
      <c r="D31" s="5"/>
      <c r="E31" s="5"/>
      <c r="F31" s="5"/>
      <c r="G31" s="5"/>
      <c r="H31" s="5"/>
      <c r="I31" s="5" t="s">
        <v>187</v>
      </c>
      <c r="J31" s="5"/>
      <c r="K31" s="5"/>
      <c r="L31" s="5"/>
      <c r="M31" s="5"/>
      <c r="N31" s="5"/>
      <c r="O31" s="5"/>
      <c r="P31" s="5"/>
      <c r="Q31" s="5"/>
      <c r="R31" s="5"/>
    </row>
    <row r="32" spans="1:18" ht="13.2" x14ac:dyDescent="0.25">
      <c r="A32" s="8" t="s">
        <v>188</v>
      </c>
      <c r="B32" s="8" t="s">
        <v>114</v>
      </c>
      <c r="C32" s="8" t="s">
        <v>115</v>
      </c>
      <c r="D32" s="5"/>
      <c r="E32" s="8" t="s">
        <v>188</v>
      </c>
      <c r="F32" s="8" t="s">
        <v>114</v>
      </c>
      <c r="G32" s="8" t="s">
        <v>115</v>
      </c>
      <c r="H32" s="5"/>
      <c r="I32" s="5" t="s">
        <v>189</v>
      </c>
      <c r="J32" s="5"/>
      <c r="K32" s="5"/>
      <c r="L32" s="5"/>
      <c r="M32" s="5"/>
      <c r="N32" s="5"/>
      <c r="O32" s="5"/>
      <c r="P32" s="5"/>
      <c r="Q32" s="5"/>
      <c r="R32" s="5"/>
    </row>
    <row r="33" spans="1:18" ht="13.2" x14ac:dyDescent="0.25">
      <c r="A33" s="5" t="s">
        <v>190</v>
      </c>
      <c r="B33" s="5"/>
      <c r="C33" s="5"/>
      <c r="D33" s="5"/>
      <c r="E33" s="5" t="s">
        <v>191</v>
      </c>
      <c r="F33" s="5"/>
      <c r="G33" s="5"/>
      <c r="H33" s="5"/>
      <c r="I33" s="5" t="s">
        <v>192</v>
      </c>
      <c r="J33" s="5"/>
      <c r="K33" s="5"/>
      <c r="L33" s="5"/>
      <c r="M33" s="5"/>
      <c r="N33" s="5"/>
      <c r="O33" s="5"/>
      <c r="P33" s="5"/>
      <c r="Q33" s="5"/>
      <c r="R33" s="5"/>
    </row>
    <row r="34" spans="1:18" ht="13.2" x14ac:dyDescent="0.25">
      <c r="A34" s="5" t="s">
        <v>193</v>
      </c>
      <c r="B34" s="5"/>
      <c r="C34" s="5"/>
      <c r="D34" s="5"/>
      <c r="E34" s="5" t="s">
        <v>193</v>
      </c>
      <c r="F34" s="5"/>
      <c r="G34" s="5"/>
      <c r="H34" s="5"/>
      <c r="I34" s="5" t="s">
        <v>194</v>
      </c>
      <c r="J34" s="5"/>
      <c r="K34" s="5"/>
      <c r="L34" s="5"/>
      <c r="M34" s="5"/>
      <c r="N34" s="5"/>
      <c r="O34" s="5"/>
      <c r="P34" s="5"/>
      <c r="Q34" s="5"/>
      <c r="R34" s="5"/>
    </row>
    <row r="35" spans="1:18" ht="13.2" x14ac:dyDescent="0.25">
      <c r="A35" s="5" t="s">
        <v>195</v>
      </c>
      <c r="B35" s="5"/>
      <c r="C35" s="5"/>
      <c r="D35" s="5"/>
      <c r="E35" s="5" t="s">
        <v>195</v>
      </c>
      <c r="F35" s="5"/>
      <c r="G35" s="5"/>
      <c r="H35" s="5"/>
      <c r="I35" s="5" t="s">
        <v>196</v>
      </c>
      <c r="J35" s="5"/>
      <c r="K35" s="5"/>
      <c r="L35" s="5"/>
      <c r="M35" s="5"/>
      <c r="N35" s="5"/>
      <c r="O35" s="5"/>
      <c r="P35" s="5"/>
      <c r="Q35" s="5"/>
      <c r="R35" s="5"/>
    </row>
    <row r="36" spans="1:18" ht="13.2" x14ac:dyDescent="0.25">
      <c r="A36" s="5" t="s">
        <v>197</v>
      </c>
      <c r="B36" s="5"/>
      <c r="C36" s="5"/>
      <c r="D36" s="5"/>
      <c r="E36" s="5" t="s">
        <v>198</v>
      </c>
      <c r="F36" s="5"/>
      <c r="G36" s="5"/>
      <c r="H36" s="5"/>
      <c r="I36" s="5" t="s">
        <v>199</v>
      </c>
      <c r="J36" s="5"/>
      <c r="K36" s="5"/>
      <c r="L36" s="5"/>
      <c r="M36" s="5"/>
      <c r="N36" s="5"/>
      <c r="O36" s="5"/>
      <c r="P36" s="5"/>
      <c r="Q36" s="5"/>
      <c r="R36" s="5"/>
    </row>
    <row r="37" spans="1:18" ht="13.2" x14ac:dyDescent="0.25">
      <c r="A37" s="5"/>
      <c r="B37" s="5"/>
      <c r="C37" s="5"/>
      <c r="D37" s="5"/>
      <c r="E37" s="5"/>
      <c r="F37" s="5"/>
      <c r="G37" s="5"/>
      <c r="H37" s="5"/>
      <c r="I37" s="5" t="s">
        <v>200</v>
      </c>
      <c r="J37" s="5"/>
      <c r="K37" s="5"/>
      <c r="L37" s="5"/>
      <c r="M37" s="5"/>
      <c r="N37" s="5"/>
      <c r="O37" s="5"/>
      <c r="P37" s="5"/>
      <c r="Q37" s="5"/>
      <c r="R37" s="5"/>
    </row>
    <row r="38" spans="1:18" ht="13.2" x14ac:dyDescent="0.25">
      <c r="A38" s="8" t="s">
        <v>201</v>
      </c>
      <c r="B38" s="8" t="s">
        <v>114</v>
      </c>
      <c r="C38" s="8" t="s">
        <v>115</v>
      </c>
      <c r="D38" s="5"/>
      <c r="E38" s="5"/>
      <c r="F38" s="5"/>
      <c r="G38" s="5"/>
      <c r="H38" s="5"/>
      <c r="I38" s="5" t="s">
        <v>202</v>
      </c>
      <c r="J38" s="5"/>
      <c r="K38" s="5"/>
      <c r="L38" s="5"/>
      <c r="M38" s="5"/>
      <c r="N38" s="5"/>
      <c r="O38" s="5"/>
      <c r="P38" s="5"/>
      <c r="Q38" s="5"/>
      <c r="R38" s="5"/>
    </row>
    <row r="39" spans="1:18" ht="13.2" x14ac:dyDescent="0.25">
      <c r="A39" s="5" t="s">
        <v>201</v>
      </c>
      <c r="B39" s="5"/>
      <c r="C39" s="5"/>
      <c r="D39" s="5"/>
      <c r="E39" s="5"/>
      <c r="F39" s="5"/>
      <c r="G39" s="5"/>
      <c r="H39" s="5"/>
      <c r="I39" s="5" t="s">
        <v>203</v>
      </c>
      <c r="J39" s="5"/>
      <c r="K39" s="5"/>
      <c r="L39" s="5"/>
      <c r="M39" s="5"/>
      <c r="N39" s="5"/>
      <c r="O39" s="5"/>
      <c r="P39" s="5"/>
      <c r="Q39" s="5"/>
      <c r="R39" s="5"/>
    </row>
    <row r="40" spans="1:18" ht="13.2" x14ac:dyDescent="0.25">
      <c r="A40" s="5"/>
      <c r="B40" s="5"/>
      <c r="C40" s="5"/>
      <c r="D40" s="5"/>
      <c r="E40" s="5"/>
      <c r="F40" s="5"/>
      <c r="G40" s="5"/>
      <c r="H40" s="5"/>
      <c r="I40" s="5" t="s">
        <v>204</v>
      </c>
      <c r="J40" s="5"/>
      <c r="K40" s="5"/>
      <c r="L40" s="5"/>
      <c r="M40" s="5"/>
      <c r="N40" s="5"/>
      <c r="O40" s="5"/>
      <c r="P40" s="5"/>
      <c r="Q40" s="5"/>
      <c r="R40" s="5"/>
    </row>
    <row r="41" spans="1:18" ht="13.2" x14ac:dyDescent="0.25">
      <c r="A41" s="6" t="s">
        <v>205</v>
      </c>
      <c r="B41" s="7"/>
      <c r="C41" s="7"/>
      <c r="D41" s="5"/>
      <c r="E41" s="6" t="s">
        <v>206</v>
      </c>
      <c r="F41" s="7"/>
      <c r="G41" s="7"/>
      <c r="H41" s="5"/>
      <c r="I41" s="5" t="s">
        <v>207</v>
      </c>
      <c r="J41" s="5"/>
      <c r="K41" s="5"/>
      <c r="L41" s="5"/>
      <c r="M41" s="5"/>
      <c r="N41" s="5"/>
      <c r="O41" s="5"/>
      <c r="P41" s="5"/>
      <c r="Q41" s="5"/>
      <c r="R41" s="5"/>
    </row>
    <row r="42" spans="1:18" ht="13.2" x14ac:dyDescent="0.25">
      <c r="A42" s="8" t="s">
        <v>208</v>
      </c>
      <c r="B42" s="8" t="s">
        <v>114</v>
      </c>
      <c r="C42" s="8" t="s">
        <v>115</v>
      </c>
      <c r="D42" s="5"/>
      <c r="E42" s="8" t="s">
        <v>208</v>
      </c>
      <c r="F42" s="8" t="s">
        <v>114</v>
      </c>
      <c r="G42" s="8" t="s">
        <v>115</v>
      </c>
      <c r="H42" s="5"/>
      <c r="I42" s="5" t="s">
        <v>209</v>
      </c>
      <c r="J42" s="5"/>
      <c r="K42" s="5"/>
      <c r="L42" s="5"/>
      <c r="M42" s="5"/>
      <c r="N42" s="5"/>
      <c r="O42" s="5"/>
      <c r="P42" s="5"/>
      <c r="Q42" s="5"/>
      <c r="R42" s="5"/>
    </row>
    <row r="43" spans="1:18" ht="13.2" x14ac:dyDescent="0.25">
      <c r="A43" s="5" t="s">
        <v>210</v>
      </c>
      <c r="B43" s="5"/>
      <c r="C43" s="5"/>
      <c r="D43" s="5"/>
      <c r="E43" s="5" t="s">
        <v>211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3.2" x14ac:dyDescent="0.25">
      <c r="A44" s="5" t="s">
        <v>212</v>
      </c>
      <c r="B44" s="5"/>
      <c r="C44" s="5"/>
      <c r="D44" s="5"/>
      <c r="E44" s="5" t="s">
        <v>158</v>
      </c>
      <c r="F44" s="5"/>
      <c r="G44" s="5"/>
      <c r="H44" s="5"/>
      <c r="I44" s="5" t="s">
        <v>213</v>
      </c>
      <c r="J44" s="5"/>
      <c r="K44" s="5"/>
      <c r="L44" s="5"/>
      <c r="M44" s="5"/>
      <c r="N44" s="5"/>
      <c r="O44" s="5"/>
      <c r="P44" s="5"/>
      <c r="Q44" s="5"/>
      <c r="R44" s="5"/>
    </row>
    <row r="45" spans="1:18" ht="13.2" x14ac:dyDescent="0.25">
      <c r="A45" s="5" t="s">
        <v>214</v>
      </c>
      <c r="B45" s="5"/>
      <c r="C45" s="5"/>
      <c r="D45" s="5"/>
      <c r="E45" s="5" t="s">
        <v>215</v>
      </c>
      <c r="F45" s="5"/>
      <c r="G45" s="5"/>
      <c r="H45" s="5"/>
      <c r="I45" s="5" t="s">
        <v>216</v>
      </c>
      <c r="J45" s="5"/>
      <c r="K45" s="5"/>
      <c r="L45" s="5"/>
      <c r="M45" s="5"/>
      <c r="N45" s="5"/>
      <c r="O45" s="5"/>
      <c r="P45" s="5"/>
      <c r="Q45" s="5"/>
      <c r="R45" s="5"/>
    </row>
    <row r="46" spans="1:18" ht="13.2" x14ac:dyDescent="0.25">
      <c r="A46" s="5" t="s">
        <v>140</v>
      </c>
      <c r="B46" s="5"/>
      <c r="C46" s="5"/>
      <c r="D46" s="5"/>
      <c r="E46" s="5" t="s">
        <v>217</v>
      </c>
      <c r="F46" s="5"/>
      <c r="G46" s="5"/>
      <c r="H46" s="5"/>
      <c r="I46" s="5" t="s">
        <v>218</v>
      </c>
      <c r="J46" s="5"/>
      <c r="K46" s="5"/>
      <c r="L46" s="5"/>
      <c r="M46" s="5"/>
      <c r="N46" s="5"/>
      <c r="O46" s="5"/>
      <c r="P46" s="5"/>
      <c r="Q46" s="5"/>
      <c r="R46" s="5"/>
    </row>
    <row r="47" spans="1:18" ht="13.2" x14ac:dyDescent="0.25">
      <c r="A47" s="5" t="s">
        <v>219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3.2" x14ac:dyDescent="0.25">
      <c r="A48" s="5" t="s">
        <v>220</v>
      </c>
      <c r="B48" s="5"/>
      <c r="C48" s="5"/>
      <c r="D48" s="5"/>
      <c r="E48" s="5"/>
      <c r="F48" s="5"/>
      <c r="G48" s="5"/>
      <c r="H48" s="5"/>
      <c r="J48" s="5"/>
      <c r="K48" s="5"/>
      <c r="L48" s="5"/>
      <c r="M48" s="5"/>
      <c r="N48" s="5"/>
      <c r="O48" s="5"/>
      <c r="P48" s="5"/>
      <c r="Q48" s="5"/>
      <c r="R48" s="5"/>
    </row>
    <row r="49" spans="1:18" ht="13.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13.2" x14ac:dyDescent="0.25">
      <c r="A50" s="6" t="s">
        <v>221</v>
      </c>
      <c r="B50" s="7"/>
      <c r="C50" s="7"/>
      <c r="D50" s="5"/>
      <c r="E50" s="6" t="s">
        <v>222</v>
      </c>
      <c r="F50" s="7"/>
      <c r="G50" s="7"/>
      <c r="H50" s="5"/>
      <c r="J50" s="5"/>
      <c r="K50" s="5"/>
      <c r="L50" s="5"/>
      <c r="M50" s="5"/>
      <c r="N50" s="5"/>
      <c r="O50" s="5"/>
      <c r="P50" s="5"/>
      <c r="Q50" s="5"/>
      <c r="R50" s="5"/>
    </row>
    <row r="51" spans="1:18" ht="13.2" x14ac:dyDescent="0.25">
      <c r="A51" s="8" t="s">
        <v>208</v>
      </c>
      <c r="B51" s="8" t="s">
        <v>114</v>
      </c>
      <c r="C51" s="8" t="s">
        <v>115</v>
      </c>
      <c r="D51" s="5"/>
      <c r="E51" s="8" t="s">
        <v>208</v>
      </c>
      <c r="F51" s="8" t="s">
        <v>114</v>
      </c>
      <c r="G51" s="8" t="s">
        <v>115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1:18" ht="13.2" x14ac:dyDescent="0.25">
      <c r="A52" s="5" t="s">
        <v>223</v>
      </c>
      <c r="B52" s="5"/>
      <c r="C52" s="5"/>
      <c r="D52" s="5"/>
      <c r="E52" s="5" t="s">
        <v>224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13.2" x14ac:dyDescent="0.25">
      <c r="A53" s="5" t="s">
        <v>225</v>
      </c>
      <c r="B53" s="5"/>
      <c r="C53" s="5"/>
      <c r="D53" s="5"/>
      <c r="E53" s="5" t="s">
        <v>226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 ht="13.2" x14ac:dyDescent="0.25">
      <c r="A54" s="5" t="s">
        <v>227</v>
      </c>
      <c r="B54" s="5"/>
      <c r="C54" s="5"/>
      <c r="D54" s="5"/>
      <c r="E54" s="5" t="s">
        <v>228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1:18" ht="13.2" x14ac:dyDescent="0.25">
      <c r="A55" s="5" t="s">
        <v>229</v>
      </c>
      <c r="B55" s="5"/>
      <c r="C55" s="5"/>
      <c r="D55" s="5"/>
      <c r="E55" s="5" t="s">
        <v>230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13.2" x14ac:dyDescent="0.25">
      <c r="A56" s="5" t="s">
        <v>220</v>
      </c>
      <c r="B56" s="5"/>
      <c r="C56" s="5"/>
      <c r="D56" s="5"/>
      <c r="E56" s="5" t="s">
        <v>231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1:18" ht="13.2" x14ac:dyDescent="0.25">
      <c r="A57" s="5" t="s">
        <v>233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ht="13.2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1:18" ht="15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15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15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ht="15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 ht="15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18" ht="15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1:18" ht="15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1:18" ht="15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15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15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1:18" ht="15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15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ht="15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1:18" ht="15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1:18" ht="15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18" ht="15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1:18" ht="15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1:18" ht="15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1:18" ht="15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18" ht="15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5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5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5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5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5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15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15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15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5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5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15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15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15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15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15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ht="15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1:18" ht="15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ht="15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1:18" ht="15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ht="15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ht="15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ht="15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1:18" ht="15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1:18" ht="15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1:18" ht="15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1:18" ht="15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1:18" ht="15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1:18" ht="15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1:18" ht="15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18" ht="15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1:18" ht="15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1:18" ht="15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1:18" ht="15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1:18" ht="15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1:18" ht="15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1:18" ht="15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1:18" ht="15" x14ac:dyDescent="0.3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1:18" ht="15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1:18" ht="15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1:18" ht="15" x14ac:dyDescent="0.3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1:18" ht="15" x14ac:dyDescent="0.3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1:18" ht="15" x14ac:dyDescent="0.3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1:18" ht="15" x14ac:dyDescent="0.3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1:18" ht="15" x14ac:dyDescent="0.3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1:18" ht="15" x14ac:dyDescent="0.3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1:18" ht="15" x14ac:dyDescent="0.3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1:18" ht="15" x14ac:dyDescent="0.3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1:18" ht="15" x14ac:dyDescent="0.3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1:18" ht="15" x14ac:dyDescent="0.3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spans="1:18" ht="15" x14ac:dyDescent="0.3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1:18" ht="15" x14ac:dyDescent="0.3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1:18" ht="15" x14ac:dyDescent="0.3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1:18" ht="15" x14ac:dyDescent="0.3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1:18" ht="15" x14ac:dyDescent="0.3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1:18" ht="15" x14ac:dyDescent="0.3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1:18" ht="15" x14ac:dyDescent="0.3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1:18" ht="15" x14ac:dyDescent="0.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1:18" ht="15" x14ac:dyDescent="0.3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1:18" ht="15" x14ac:dyDescent="0.3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1:18" ht="15" x14ac:dyDescent="0.3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1:18" ht="15" x14ac:dyDescent="0.3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1:18" ht="15" x14ac:dyDescent="0.3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1:18" ht="15" x14ac:dyDescent="0.3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1:18" ht="15" x14ac:dyDescent="0.3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1:18" ht="15" x14ac:dyDescent="0.3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1:18" ht="15" x14ac:dyDescent="0.3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1:18" ht="15" x14ac:dyDescent="0.3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1:18" ht="15" x14ac:dyDescent="0.3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1:18" ht="15" x14ac:dyDescent="0.3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1:18" ht="15" x14ac:dyDescent="0.3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1:18" ht="15" x14ac:dyDescent="0.3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1:18" ht="15" x14ac:dyDescent="0.3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1:18" ht="15" x14ac:dyDescent="0.3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1:18" ht="15" x14ac:dyDescent="0.3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1:18" ht="15" x14ac:dyDescent="0.3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1:18" ht="15" x14ac:dyDescent="0.3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18" ht="15" x14ac:dyDescent="0.3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1:18" ht="15" x14ac:dyDescent="0.3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1:18" ht="15" x14ac:dyDescent="0.3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1:18" ht="15" x14ac:dyDescent="0.3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1:18" ht="15" x14ac:dyDescent="0.3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1:18" ht="15" x14ac:dyDescent="0.3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1:18" ht="15" x14ac:dyDescent="0.3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1:18" ht="15" x14ac:dyDescent="0.3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spans="1:18" ht="15" x14ac:dyDescent="0.3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1:18" ht="15" x14ac:dyDescent="0.3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1:18" ht="15" x14ac:dyDescent="0.3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1:18" ht="15" x14ac:dyDescent="0.3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1:18" ht="15" x14ac:dyDescent="0.3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1:18" ht="15" x14ac:dyDescent="0.3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1:18" ht="15" x14ac:dyDescent="0.3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1:18" ht="15" x14ac:dyDescent="0.3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spans="1:18" ht="15" x14ac:dyDescent="0.3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1:18" ht="15" x14ac:dyDescent="0.3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1:18" ht="15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1:18" ht="15" x14ac:dyDescent="0.3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1:18" ht="15" x14ac:dyDescent="0.3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1:18" ht="15" x14ac:dyDescent="0.3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1:18" ht="15" x14ac:dyDescent="0.3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1:18" ht="15" x14ac:dyDescent="0.3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1:18" ht="15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1:18" ht="15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1:18" ht="15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1:18" ht="15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1:18" ht="15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1:18" ht="15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1:18" ht="15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1:18" ht="15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1:18" ht="15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8" ht="15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1:18" ht="15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1:18" ht="15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1:18" ht="15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1:18" ht="15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1:18" ht="15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1:18" ht="15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1:18" ht="15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1:18" ht="15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1:18" ht="15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1:18" ht="15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1:18" ht="15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ht="15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1:18" ht="15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1:18" ht="15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1:18" ht="15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1:18" ht="15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1:18" ht="15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1:18" ht="15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1:18" ht="15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1:18" ht="15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 ht="15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1:18" ht="15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1:18" ht="15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ht="15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1:18" ht="15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1:18" ht="15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1:18" ht="15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1:18" ht="15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 ht="15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1:18" ht="15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1:18" ht="15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1:18" ht="15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 ht="15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1:18" ht="15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1:18" ht="15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1:18" ht="15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1:18" ht="15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1:18" ht="15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1:18" ht="15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1:18" ht="15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 ht="15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 ht="15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1:18" ht="15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1:18" ht="15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1:18" ht="15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1:18" ht="15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1:18" ht="15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1:18" ht="15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1:18" ht="15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 ht="15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15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ht="15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1:18" ht="15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1:18" ht="15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1:18" ht="15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1:18" ht="15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15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1:18" ht="15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1:18" ht="15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1:18" ht="15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ht="15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1:18" ht="15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1:18" ht="15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1:18" ht="15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1:18" ht="15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1:18" ht="15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1:18" ht="15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1:18" ht="15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1:18" ht="15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 ht="15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1:18" ht="15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1:18" ht="15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1:18" ht="15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1:18" ht="15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1:18" ht="15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1:18" ht="15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1:18" ht="15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1:18" ht="15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1:18" ht="15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1:18" ht="15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1:18" ht="15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1:18" ht="15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1:18" ht="15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1:18" ht="15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1:18" ht="15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1:18" ht="15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1:18" ht="15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1:18" ht="15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1:18" ht="15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1:18" ht="15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1:18" ht="15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1:18" ht="15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1:18" ht="15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1:18" ht="15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1:18" ht="15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1:18" ht="15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1:18" ht="15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1:18" ht="15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1:18" ht="15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1:18" ht="15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1:18" ht="15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1:18" ht="15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1:18" ht="15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1:18" ht="15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1:18" ht="15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1:18" ht="15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1:18" ht="15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1:18" ht="15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1:18" ht="15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1:18" ht="15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1:18" ht="15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1:18" ht="15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1:18" ht="15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1:18" ht="15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1:18" ht="15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1:18" ht="15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1:18" ht="15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1:18" ht="15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1:18" ht="15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1:18" ht="15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1:18" ht="15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1:18" ht="15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1:18" ht="15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1:18" ht="15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1:18" ht="15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1:18" ht="15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1:18" ht="15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1:18" ht="15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1:18" ht="15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1:18" ht="15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1:18" ht="15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1:18" ht="15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1:18" ht="15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1:18" ht="15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1:18" ht="15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1:18" ht="15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1:18" ht="15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1:18" ht="15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1:18" ht="15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1:18" ht="15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1:18" ht="15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1:18" ht="15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1:18" ht="15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1:18" ht="15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1:18" ht="15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spans="1:18" ht="15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</row>
    <row r="335" spans="1:18" ht="15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</row>
    <row r="336" spans="1:18" ht="15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spans="1:18" ht="15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</row>
    <row r="338" spans="1:18" ht="15" x14ac:dyDescent="0.3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</row>
    <row r="339" spans="1:18" ht="15" x14ac:dyDescent="0.3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</row>
    <row r="340" spans="1:18" ht="15" x14ac:dyDescent="0.3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</row>
    <row r="341" spans="1:18" ht="15" x14ac:dyDescent="0.3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</row>
    <row r="342" spans="1:18" ht="15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</row>
    <row r="343" spans="1:18" ht="15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</row>
    <row r="344" spans="1:18" ht="15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spans="1:18" ht="15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</row>
    <row r="346" spans="1:18" ht="15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1:18" ht="15" x14ac:dyDescent="0.3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</row>
    <row r="348" spans="1:18" ht="15" x14ac:dyDescent="0.3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</row>
    <row r="349" spans="1:18" ht="15" x14ac:dyDescent="0.3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</row>
    <row r="350" spans="1:18" ht="15" x14ac:dyDescent="0.3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</row>
    <row r="351" spans="1:18" ht="15" x14ac:dyDescent="0.3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</row>
    <row r="352" spans="1:18" ht="15" x14ac:dyDescent="0.3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spans="1:18" ht="15" x14ac:dyDescent="0.3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spans="1:18" ht="15" x14ac:dyDescent="0.3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1:18" ht="15" x14ac:dyDescent="0.3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</row>
    <row r="356" spans="1:18" ht="15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</row>
    <row r="357" spans="1:18" ht="15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</row>
    <row r="358" spans="1:18" ht="15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</row>
    <row r="359" spans="1:18" ht="15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</row>
    <row r="360" spans="1:18" ht="15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</row>
    <row r="361" spans="1:18" ht="15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spans="1:18" ht="15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1:18" ht="15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  <row r="364" spans="1:18" ht="15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</row>
    <row r="365" spans="1:18" ht="15" x14ac:dyDescent="0.3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</row>
    <row r="366" spans="1:18" ht="15" x14ac:dyDescent="0.3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</row>
    <row r="367" spans="1:18" ht="15" x14ac:dyDescent="0.3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</row>
    <row r="368" spans="1:18" ht="15" x14ac:dyDescent="0.3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</row>
    <row r="369" spans="1:18" ht="15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</row>
    <row r="370" spans="1:18" ht="15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</row>
    <row r="371" spans="1:18" ht="15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</row>
    <row r="372" spans="1:18" ht="15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</row>
    <row r="373" spans="1:18" ht="15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</row>
    <row r="374" spans="1:18" ht="15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</row>
    <row r="375" spans="1:18" ht="15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</row>
    <row r="376" spans="1:18" ht="15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</row>
    <row r="377" spans="1:18" ht="15" x14ac:dyDescent="0.3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1:18" ht="15" x14ac:dyDescent="0.3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</row>
    <row r="379" spans="1:18" ht="15" x14ac:dyDescent="0.3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spans="1:18" ht="15" x14ac:dyDescent="0.3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</row>
    <row r="381" spans="1:18" ht="15" x14ac:dyDescent="0.3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</row>
    <row r="382" spans="1:18" ht="15" x14ac:dyDescent="0.3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</row>
    <row r="383" spans="1:18" ht="15" x14ac:dyDescent="0.3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</row>
    <row r="384" spans="1:18" ht="15" x14ac:dyDescent="0.3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</row>
    <row r="385" spans="1:18" ht="15" x14ac:dyDescent="0.3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</row>
    <row r="386" spans="1:18" ht="15" x14ac:dyDescent="0.3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</row>
    <row r="387" spans="1:18" ht="15" x14ac:dyDescent="0.3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</row>
    <row r="388" spans="1:18" ht="15" x14ac:dyDescent="0.3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</row>
    <row r="389" spans="1:18" ht="15" x14ac:dyDescent="0.3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</row>
    <row r="390" spans="1:18" ht="15" x14ac:dyDescent="0.3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</row>
    <row r="391" spans="1:18" ht="15" x14ac:dyDescent="0.3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</row>
    <row r="392" spans="1:18" ht="15" x14ac:dyDescent="0.3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</row>
    <row r="393" spans="1:18" ht="15" x14ac:dyDescent="0.3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1:18" ht="15" x14ac:dyDescent="0.3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</row>
    <row r="395" spans="1:18" ht="15" x14ac:dyDescent="0.3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</row>
    <row r="396" spans="1:18" ht="15" x14ac:dyDescent="0.3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</row>
    <row r="397" spans="1:18" ht="15" x14ac:dyDescent="0.3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</row>
    <row r="398" spans="1:18" ht="15" x14ac:dyDescent="0.3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</row>
    <row r="399" spans="1:18" ht="15" x14ac:dyDescent="0.3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</row>
    <row r="400" spans="1:18" ht="15" x14ac:dyDescent="0.3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</row>
    <row r="401" spans="1:18" ht="15" x14ac:dyDescent="0.3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</row>
    <row r="402" spans="1:18" ht="15" x14ac:dyDescent="0.3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</row>
    <row r="403" spans="1:18" ht="15" x14ac:dyDescent="0.3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</row>
    <row r="404" spans="1:18" ht="15" x14ac:dyDescent="0.3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</row>
    <row r="405" spans="1:18" ht="15" x14ac:dyDescent="0.3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</row>
    <row r="406" spans="1:18" ht="15" x14ac:dyDescent="0.3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</row>
    <row r="407" spans="1:18" ht="15" x14ac:dyDescent="0.3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</row>
    <row r="408" spans="1:18" ht="15" x14ac:dyDescent="0.3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1:18" ht="15" x14ac:dyDescent="0.3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</row>
    <row r="410" spans="1:18" ht="15" x14ac:dyDescent="0.3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</row>
    <row r="411" spans="1:18" ht="15" x14ac:dyDescent="0.3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</row>
    <row r="412" spans="1:18" ht="15" x14ac:dyDescent="0.3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</row>
    <row r="413" spans="1:18" ht="15" x14ac:dyDescent="0.3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</row>
    <row r="414" spans="1:18" ht="15" x14ac:dyDescent="0.3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</row>
    <row r="415" spans="1:18" ht="15" x14ac:dyDescent="0.3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</row>
    <row r="416" spans="1:18" ht="15" x14ac:dyDescent="0.3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</row>
    <row r="417" spans="1:18" ht="15" x14ac:dyDescent="0.3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</row>
    <row r="418" spans="1:18" ht="15" x14ac:dyDescent="0.3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</row>
    <row r="419" spans="1:18" ht="15" x14ac:dyDescent="0.3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</row>
    <row r="420" spans="1:18" ht="15" x14ac:dyDescent="0.3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</row>
    <row r="421" spans="1:18" ht="15" x14ac:dyDescent="0.3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</row>
    <row r="422" spans="1:18" ht="15" x14ac:dyDescent="0.3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</row>
    <row r="423" spans="1:18" ht="15" x14ac:dyDescent="0.3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</row>
    <row r="424" spans="1:18" ht="15" x14ac:dyDescent="0.3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spans="1:18" ht="15" x14ac:dyDescent="0.3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</row>
    <row r="426" spans="1:18" ht="15" x14ac:dyDescent="0.3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</row>
    <row r="427" spans="1:18" ht="15" x14ac:dyDescent="0.3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</row>
    <row r="428" spans="1:18" ht="15" x14ac:dyDescent="0.3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</row>
    <row r="429" spans="1:18" ht="15" x14ac:dyDescent="0.3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</row>
    <row r="430" spans="1:18" ht="15" x14ac:dyDescent="0.3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</row>
    <row r="431" spans="1:18" ht="15" x14ac:dyDescent="0.3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</row>
    <row r="432" spans="1:18" ht="15" x14ac:dyDescent="0.3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</row>
    <row r="433" spans="1:18" ht="15" x14ac:dyDescent="0.3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</row>
    <row r="434" spans="1:18" ht="15" x14ac:dyDescent="0.3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</row>
    <row r="435" spans="1:18" ht="15" x14ac:dyDescent="0.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</row>
    <row r="436" spans="1:18" ht="15" x14ac:dyDescent="0.3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</row>
    <row r="437" spans="1:18" ht="15" x14ac:dyDescent="0.3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</row>
    <row r="438" spans="1:18" ht="15" x14ac:dyDescent="0.3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</row>
    <row r="439" spans="1:18" ht="15" x14ac:dyDescent="0.3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spans="1:18" ht="15" x14ac:dyDescent="0.3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</row>
    <row r="441" spans="1:18" ht="15" x14ac:dyDescent="0.3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</row>
    <row r="442" spans="1:18" ht="15" x14ac:dyDescent="0.3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</row>
    <row r="443" spans="1:18" ht="15" x14ac:dyDescent="0.3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</row>
    <row r="444" spans="1:18" ht="15" x14ac:dyDescent="0.3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</row>
    <row r="445" spans="1:18" ht="15" x14ac:dyDescent="0.3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</row>
    <row r="446" spans="1:18" ht="15" x14ac:dyDescent="0.3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</row>
    <row r="447" spans="1:18" ht="15" x14ac:dyDescent="0.3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</row>
    <row r="448" spans="1:18" ht="15" x14ac:dyDescent="0.3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</row>
    <row r="449" spans="1:18" ht="15" x14ac:dyDescent="0.3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</row>
    <row r="450" spans="1:18" ht="15" x14ac:dyDescent="0.3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</row>
    <row r="451" spans="1:18" ht="15" x14ac:dyDescent="0.3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</row>
    <row r="452" spans="1:18" ht="15" x14ac:dyDescent="0.3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</row>
    <row r="453" spans="1:18" ht="15" x14ac:dyDescent="0.3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</row>
    <row r="454" spans="1:18" ht="15" x14ac:dyDescent="0.3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</row>
    <row r="455" spans="1:18" ht="15" x14ac:dyDescent="0.3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spans="1:18" ht="15" x14ac:dyDescent="0.3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</row>
    <row r="457" spans="1:18" ht="15" x14ac:dyDescent="0.3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</row>
    <row r="458" spans="1:18" ht="15" x14ac:dyDescent="0.3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</row>
    <row r="459" spans="1:18" ht="15" x14ac:dyDescent="0.3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</row>
    <row r="460" spans="1:18" ht="15" x14ac:dyDescent="0.3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</row>
    <row r="461" spans="1:18" ht="15" x14ac:dyDescent="0.3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</row>
    <row r="462" spans="1:18" ht="15" x14ac:dyDescent="0.3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</row>
    <row r="463" spans="1:18" ht="15" x14ac:dyDescent="0.3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</row>
    <row r="464" spans="1:18" ht="15" x14ac:dyDescent="0.3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</row>
    <row r="465" spans="1:18" ht="15" x14ac:dyDescent="0.3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</row>
    <row r="466" spans="1:18" ht="15" x14ac:dyDescent="0.3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</row>
    <row r="467" spans="1:18" ht="15" x14ac:dyDescent="0.3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</row>
    <row r="468" spans="1:18" ht="15" x14ac:dyDescent="0.3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</row>
    <row r="469" spans="1:18" ht="15" x14ac:dyDescent="0.3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</row>
    <row r="470" spans="1:18" ht="15" x14ac:dyDescent="0.3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1:18" ht="15" x14ac:dyDescent="0.3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</row>
    <row r="472" spans="1:18" ht="15" x14ac:dyDescent="0.3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</row>
    <row r="473" spans="1:18" ht="15" x14ac:dyDescent="0.3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</row>
    <row r="474" spans="1:18" ht="15" x14ac:dyDescent="0.3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</row>
    <row r="475" spans="1:18" ht="15" x14ac:dyDescent="0.3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</row>
    <row r="476" spans="1:18" ht="15" x14ac:dyDescent="0.3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</row>
    <row r="477" spans="1:18" ht="15" x14ac:dyDescent="0.3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</row>
    <row r="478" spans="1:18" ht="15" x14ac:dyDescent="0.3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</row>
    <row r="479" spans="1:18" ht="15" x14ac:dyDescent="0.3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</row>
    <row r="480" spans="1:18" ht="15" x14ac:dyDescent="0.3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</row>
    <row r="481" spans="1:18" ht="15" x14ac:dyDescent="0.3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</row>
    <row r="482" spans="1:18" ht="15" x14ac:dyDescent="0.3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</row>
    <row r="483" spans="1:18" ht="15" x14ac:dyDescent="0.3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</row>
    <row r="484" spans="1:18" ht="15" x14ac:dyDescent="0.3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</row>
    <row r="485" spans="1:18" ht="15" x14ac:dyDescent="0.3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</row>
    <row r="486" spans="1:18" ht="15" x14ac:dyDescent="0.3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spans="1:18" ht="15" x14ac:dyDescent="0.3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</row>
    <row r="488" spans="1:18" ht="15" x14ac:dyDescent="0.3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</row>
    <row r="489" spans="1:18" ht="15" x14ac:dyDescent="0.3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</row>
    <row r="490" spans="1:18" ht="15" x14ac:dyDescent="0.3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</row>
    <row r="491" spans="1:18" ht="15" x14ac:dyDescent="0.3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</row>
    <row r="492" spans="1:18" ht="15" x14ac:dyDescent="0.3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</row>
    <row r="493" spans="1:18" ht="15" x14ac:dyDescent="0.3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</row>
    <row r="494" spans="1:18" ht="15" x14ac:dyDescent="0.3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</row>
    <row r="495" spans="1:18" ht="15" x14ac:dyDescent="0.3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</row>
    <row r="496" spans="1:18" ht="15" x14ac:dyDescent="0.3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</row>
    <row r="497" spans="1:18" ht="15" x14ac:dyDescent="0.3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</row>
    <row r="498" spans="1:18" ht="15" x14ac:dyDescent="0.3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</row>
    <row r="499" spans="1:18" ht="15" x14ac:dyDescent="0.3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</row>
    <row r="500" spans="1:18" ht="15" x14ac:dyDescent="0.3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</row>
    <row r="501" spans="1:18" ht="15" x14ac:dyDescent="0.3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</row>
    <row r="502" spans="1:18" ht="15" x14ac:dyDescent="0.3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</row>
    <row r="503" spans="1:18" ht="15" x14ac:dyDescent="0.3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</row>
    <row r="504" spans="1:18" ht="15" x14ac:dyDescent="0.3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</row>
    <row r="505" spans="1:18" ht="15" x14ac:dyDescent="0.3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</row>
    <row r="506" spans="1:18" ht="15" x14ac:dyDescent="0.3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</row>
    <row r="507" spans="1:18" ht="15" x14ac:dyDescent="0.3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</row>
    <row r="508" spans="1:18" ht="15" x14ac:dyDescent="0.3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</row>
    <row r="509" spans="1:18" ht="15" x14ac:dyDescent="0.3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</row>
    <row r="510" spans="1:18" ht="15" x14ac:dyDescent="0.3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</row>
    <row r="511" spans="1:18" ht="15" x14ac:dyDescent="0.3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</row>
    <row r="512" spans="1:18" ht="15" x14ac:dyDescent="0.3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</row>
    <row r="513" spans="1:18" ht="15" x14ac:dyDescent="0.3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</row>
    <row r="514" spans="1:18" ht="15" x14ac:dyDescent="0.3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</row>
    <row r="515" spans="1:18" ht="15" x14ac:dyDescent="0.3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</row>
    <row r="516" spans="1:18" ht="15" x14ac:dyDescent="0.3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</row>
    <row r="517" spans="1:18" ht="15" x14ac:dyDescent="0.3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</row>
    <row r="518" spans="1:18" ht="15" x14ac:dyDescent="0.3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</row>
    <row r="519" spans="1:18" ht="15" x14ac:dyDescent="0.3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</row>
    <row r="520" spans="1:18" ht="15" x14ac:dyDescent="0.3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</row>
    <row r="521" spans="1:18" ht="15" x14ac:dyDescent="0.3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</row>
    <row r="522" spans="1:18" ht="15" x14ac:dyDescent="0.3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</row>
    <row r="523" spans="1:18" ht="15" x14ac:dyDescent="0.3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</row>
    <row r="524" spans="1:18" ht="15" x14ac:dyDescent="0.3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</row>
    <row r="525" spans="1:18" ht="15" x14ac:dyDescent="0.3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</row>
    <row r="526" spans="1:18" ht="15" x14ac:dyDescent="0.3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</row>
    <row r="527" spans="1:18" ht="15" x14ac:dyDescent="0.3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</row>
    <row r="528" spans="1:18" ht="15" x14ac:dyDescent="0.3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</row>
    <row r="529" spans="1:18" ht="15" x14ac:dyDescent="0.3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</row>
    <row r="530" spans="1:18" ht="15" x14ac:dyDescent="0.3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</row>
    <row r="531" spans="1:18" ht="15" x14ac:dyDescent="0.3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</row>
    <row r="532" spans="1:18" ht="15" x14ac:dyDescent="0.3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</row>
    <row r="533" spans="1:18" ht="15" x14ac:dyDescent="0.3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</row>
    <row r="534" spans="1:18" ht="15" x14ac:dyDescent="0.3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</row>
    <row r="535" spans="1:18" ht="15" x14ac:dyDescent="0.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</row>
    <row r="536" spans="1:18" ht="15" x14ac:dyDescent="0.3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</row>
    <row r="537" spans="1:18" ht="15" x14ac:dyDescent="0.3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</row>
    <row r="538" spans="1:18" ht="15" x14ac:dyDescent="0.3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</row>
    <row r="539" spans="1:18" ht="15" x14ac:dyDescent="0.3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</row>
    <row r="540" spans="1:18" ht="15" x14ac:dyDescent="0.3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</row>
    <row r="541" spans="1:18" ht="15" x14ac:dyDescent="0.3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</row>
    <row r="542" spans="1:18" ht="15" x14ac:dyDescent="0.3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</row>
    <row r="543" spans="1:18" ht="15" x14ac:dyDescent="0.3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</row>
    <row r="544" spans="1:18" ht="15" x14ac:dyDescent="0.3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</row>
    <row r="545" spans="1:18" ht="15" x14ac:dyDescent="0.3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</row>
    <row r="546" spans="1:18" ht="15" x14ac:dyDescent="0.3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</row>
    <row r="547" spans="1:18" ht="15" x14ac:dyDescent="0.3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</row>
    <row r="548" spans="1:18" ht="15" x14ac:dyDescent="0.3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</row>
    <row r="549" spans="1:18" ht="15" x14ac:dyDescent="0.3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</row>
    <row r="550" spans="1:18" ht="15" x14ac:dyDescent="0.3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</row>
    <row r="551" spans="1:18" ht="15" x14ac:dyDescent="0.3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</row>
    <row r="552" spans="1:18" ht="15" x14ac:dyDescent="0.3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</row>
    <row r="553" spans="1:18" ht="15" x14ac:dyDescent="0.3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</row>
    <row r="554" spans="1:18" ht="15" x14ac:dyDescent="0.3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</row>
    <row r="555" spans="1:18" ht="15" x14ac:dyDescent="0.3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</row>
    <row r="556" spans="1:18" ht="15" x14ac:dyDescent="0.3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</row>
    <row r="557" spans="1:18" ht="15" x14ac:dyDescent="0.3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</row>
    <row r="558" spans="1:18" ht="15" x14ac:dyDescent="0.3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</row>
    <row r="559" spans="1:18" ht="15" x14ac:dyDescent="0.3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</row>
    <row r="560" spans="1:18" ht="15" x14ac:dyDescent="0.3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</row>
    <row r="561" spans="1:18" ht="15" x14ac:dyDescent="0.3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</row>
    <row r="562" spans="1:18" ht="15" x14ac:dyDescent="0.3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</row>
    <row r="563" spans="1:18" ht="15" x14ac:dyDescent="0.3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</row>
    <row r="564" spans="1:18" ht="15" x14ac:dyDescent="0.3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</row>
    <row r="565" spans="1:18" ht="15" x14ac:dyDescent="0.3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</row>
    <row r="566" spans="1:18" ht="15" x14ac:dyDescent="0.3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</row>
    <row r="567" spans="1:18" ht="15" x14ac:dyDescent="0.3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</row>
    <row r="568" spans="1:18" ht="15" x14ac:dyDescent="0.3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</row>
    <row r="569" spans="1:18" ht="15" x14ac:dyDescent="0.3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</row>
    <row r="570" spans="1:18" ht="15" x14ac:dyDescent="0.3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</row>
    <row r="571" spans="1:18" ht="15" x14ac:dyDescent="0.3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</row>
    <row r="572" spans="1:18" ht="15" x14ac:dyDescent="0.3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</row>
    <row r="573" spans="1:18" ht="15" x14ac:dyDescent="0.3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</row>
    <row r="574" spans="1:18" ht="15" x14ac:dyDescent="0.3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</row>
    <row r="575" spans="1:18" ht="15" x14ac:dyDescent="0.3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</row>
    <row r="576" spans="1:18" ht="15" x14ac:dyDescent="0.3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</row>
    <row r="577" spans="1:18" ht="15" x14ac:dyDescent="0.3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</row>
    <row r="578" spans="1:18" ht="15" x14ac:dyDescent="0.3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</row>
    <row r="579" spans="1:18" ht="15" x14ac:dyDescent="0.3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</row>
    <row r="580" spans="1:18" ht="15" x14ac:dyDescent="0.3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</row>
    <row r="581" spans="1:18" ht="15" x14ac:dyDescent="0.3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</row>
    <row r="582" spans="1:18" ht="15" x14ac:dyDescent="0.3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</row>
    <row r="583" spans="1:18" ht="15" x14ac:dyDescent="0.3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</row>
    <row r="584" spans="1:18" ht="15" x14ac:dyDescent="0.3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</row>
    <row r="585" spans="1:18" ht="15" x14ac:dyDescent="0.3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</row>
    <row r="586" spans="1:18" ht="15" x14ac:dyDescent="0.3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</row>
    <row r="587" spans="1:18" ht="15" x14ac:dyDescent="0.3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</row>
    <row r="588" spans="1:18" ht="15" x14ac:dyDescent="0.3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</row>
    <row r="589" spans="1:18" ht="15" x14ac:dyDescent="0.3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</row>
    <row r="590" spans="1:18" ht="15" x14ac:dyDescent="0.3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</row>
    <row r="591" spans="1:18" ht="15" x14ac:dyDescent="0.3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</row>
    <row r="592" spans="1:18" ht="15" x14ac:dyDescent="0.3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</row>
    <row r="593" spans="1:18" ht="15" x14ac:dyDescent="0.3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</row>
    <row r="594" spans="1:18" ht="15" x14ac:dyDescent="0.3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</row>
    <row r="595" spans="1:18" ht="15" x14ac:dyDescent="0.3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</row>
    <row r="596" spans="1:18" ht="15" x14ac:dyDescent="0.3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</row>
    <row r="597" spans="1:18" ht="15" x14ac:dyDescent="0.3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</row>
    <row r="598" spans="1:18" ht="15" x14ac:dyDescent="0.3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</row>
    <row r="599" spans="1:18" ht="15" x14ac:dyDescent="0.3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</row>
    <row r="600" spans="1:18" ht="15" x14ac:dyDescent="0.3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</row>
    <row r="601" spans="1:18" ht="15" x14ac:dyDescent="0.3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</row>
    <row r="602" spans="1:18" ht="15" x14ac:dyDescent="0.3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</row>
    <row r="603" spans="1:18" ht="15" x14ac:dyDescent="0.3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</row>
    <row r="604" spans="1:18" ht="15" x14ac:dyDescent="0.3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</row>
    <row r="605" spans="1:18" ht="15" x14ac:dyDescent="0.3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</row>
    <row r="606" spans="1:18" ht="15" x14ac:dyDescent="0.3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</row>
    <row r="607" spans="1:18" ht="15" x14ac:dyDescent="0.3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</row>
    <row r="608" spans="1:18" ht="15" x14ac:dyDescent="0.3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</row>
    <row r="609" spans="1:18" ht="15" x14ac:dyDescent="0.3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</row>
    <row r="610" spans="1:18" ht="15" x14ac:dyDescent="0.3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spans="1:18" ht="15" x14ac:dyDescent="0.3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</row>
    <row r="612" spans="1:18" ht="15" x14ac:dyDescent="0.3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</row>
    <row r="613" spans="1:18" ht="15" x14ac:dyDescent="0.3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</row>
    <row r="614" spans="1:18" ht="15" x14ac:dyDescent="0.3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</row>
    <row r="615" spans="1:18" ht="15" x14ac:dyDescent="0.3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</row>
    <row r="616" spans="1:18" ht="15" x14ac:dyDescent="0.3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</row>
    <row r="617" spans="1:18" ht="15" x14ac:dyDescent="0.3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</row>
    <row r="618" spans="1:18" ht="15" x14ac:dyDescent="0.3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</row>
    <row r="619" spans="1:18" ht="15" x14ac:dyDescent="0.3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</row>
    <row r="620" spans="1:18" ht="15" x14ac:dyDescent="0.3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</row>
    <row r="621" spans="1:18" ht="15" x14ac:dyDescent="0.3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</row>
    <row r="622" spans="1:18" ht="15" x14ac:dyDescent="0.3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</row>
    <row r="623" spans="1:18" ht="15" x14ac:dyDescent="0.3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</row>
    <row r="624" spans="1:18" ht="15" x14ac:dyDescent="0.3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</row>
    <row r="625" spans="1:18" ht="15" x14ac:dyDescent="0.3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</row>
    <row r="626" spans="1:18" ht="15" x14ac:dyDescent="0.3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</row>
    <row r="627" spans="1:18" ht="15" x14ac:dyDescent="0.3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</row>
    <row r="628" spans="1:18" ht="15" x14ac:dyDescent="0.3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</row>
    <row r="629" spans="1:18" ht="15" x14ac:dyDescent="0.3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</row>
    <row r="630" spans="1:18" ht="15" x14ac:dyDescent="0.3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</row>
    <row r="631" spans="1:18" ht="15" x14ac:dyDescent="0.3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</row>
    <row r="632" spans="1:18" ht="15" x14ac:dyDescent="0.3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</row>
    <row r="633" spans="1:18" ht="15" x14ac:dyDescent="0.3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</row>
    <row r="634" spans="1:18" ht="15" x14ac:dyDescent="0.3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</row>
    <row r="635" spans="1:18" ht="15" x14ac:dyDescent="0.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</row>
    <row r="636" spans="1:18" ht="15" x14ac:dyDescent="0.3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</row>
    <row r="637" spans="1:18" ht="15" x14ac:dyDescent="0.3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</row>
    <row r="638" spans="1:18" ht="15" x14ac:dyDescent="0.3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</row>
    <row r="639" spans="1:18" ht="15" x14ac:dyDescent="0.3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</row>
    <row r="640" spans="1:18" ht="15" x14ac:dyDescent="0.3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</row>
    <row r="641" spans="1:18" ht="15" x14ac:dyDescent="0.3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</row>
    <row r="642" spans="1:18" ht="15" x14ac:dyDescent="0.3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</row>
    <row r="643" spans="1:18" ht="15" x14ac:dyDescent="0.3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</row>
    <row r="644" spans="1:18" ht="15" x14ac:dyDescent="0.3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</row>
    <row r="645" spans="1:18" ht="15" x14ac:dyDescent="0.3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</row>
    <row r="646" spans="1:18" ht="15" x14ac:dyDescent="0.3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</row>
    <row r="647" spans="1:18" ht="15" x14ac:dyDescent="0.3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</row>
    <row r="648" spans="1:18" ht="15" x14ac:dyDescent="0.3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</row>
    <row r="649" spans="1:18" ht="15" x14ac:dyDescent="0.3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</row>
    <row r="650" spans="1:18" ht="15" x14ac:dyDescent="0.3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</row>
    <row r="651" spans="1:18" ht="15" x14ac:dyDescent="0.3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</row>
    <row r="652" spans="1:18" ht="15" x14ac:dyDescent="0.3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</row>
    <row r="653" spans="1:18" ht="15" x14ac:dyDescent="0.3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</row>
    <row r="654" spans="1:18" ht="15" x14ac:dyDescent="0.3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</row>
    <row r="655" spans="1:18" ht="15" x14ac:dyDescent="0.3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</row>
    <row r="656" spans="1:18" ht="15" x14ac:dyDescent="0.3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</row>
    <row r="657" spans="1:18" ht="15" x14ac:dyDescent="0.3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</row>
    <row r="658" spans="1:18" ht="15" x14ac:dyDescent="0.3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</row>
    <row r="659" spans="1:18" ht="15" x14ac:dyDescent="0.3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</row>
    <row r="660" spans="1:18" ht="15" x14ac:dyDescent="0.3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</row>
    <row r="661" spans="1:18" ht="15" x14ac:dyDescent="0.3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</row>
    <row r="662" spans="1:18" ht="15" x14ac:dyDescent="0.3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</row>
    <row r="663" spans="1:18" ht="15" x14ac:dyDescent="0.3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</row>
    <row r="664" spans="1:18" ht="15" x14ac:dyDescent="0.3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</row>
    <row r="665" spans="1:18" ht="15" x14ac:dyDescent="0.3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</row>
    <row r="666" spans="1:18" ht="15" x14ac:dyDescent="0.3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</row>
    <row r="667" spans="1:18" ht="15" x14ac:dyDescent="0.3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</row>
    <row r="668" spans="1:18" ht="15" x14ac:dyDescent="0.3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</row>
    <row r="669" spans="1:18" ht="15" x14ac:dyDescent="0.3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</row>
    <row r="670" spans="1:18" ht="15" x14ac:dyDescent="0.3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</row>
    <row r="671" spans="1:18" ht="15" x14ac:dyDescent="0.3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</row>
    <row r="672" spans="1:18" ht="15" x14ac:dyDescent="0.3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</row>
    <row r="673" spans="1:18" ht="15" x14ac:dyDescent="0.3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</row>
    <row r="674" spans="1:18" ht="15" x14ac:dyDescent="0.3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</row>
    <row r="675" spans="1:18" ht="15" x14ac:dyDescent="0.3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</row>
    <row r="676" spans="1:18" ht="15" x14ac:dyDescent="0.3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</row>
    <row r="677" spans="1:18" ht="15" x14ac:dyDescent="0.3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</row>
    <row r="678" spans="1:18" ht="15" x14ac:dyDescent="0.3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</row>
    <row r="679" spans="1:18" ht="15" x14ac:dyDescent="0.3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</row>
    <row r="680" spans="1:18" ht="15" x14ac:dyDescent="0.3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</row>
    <row r="681" spans="1:18" ht="15" x14ac:dyDescent="0.3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</row>
    <row r="682" spans="1:18" ht="15" x14ac:dyDescent="0.3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</row>
    <row r="683" spans="1:18" ht="15" x14ac:dyDescent="0.3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</row>
    <row r="684" spans="1:18" ht="15" x14ac:dyDescent="0.3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</row>
    <row r="685" spans="1:18" ht="15" x14ac:dyDescent="0.3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</row>
    <row r="686" spans="1:18" ht="15" x14ac:dyDescent="0.3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</row>
    <row r="687" spans="1:18" ht="15" x14ac:dyDescent="0.3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</row>
    <row r="688" spans="1:18" ht="15" x14ac:dyDescent="0.3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</row>
    <row r="689" spans="1:18" ht="15" x14ac:dyDescent="0.3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</row>
    <row r="690" spans="1:18" ht="15" x14ac:dyDescent="0.3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</row>
    <row r="691" spans="1:18" ht="15" x14ac:dyDescent="0.3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</row>
    <row r="692" spans="1:18" ht="15" x14ac:dyDescent="0.3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</row>
    <row r="693" spans="1:18" ht="15" x14ac:dyDescent="0.3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</row>
    <row r="694" spans="1:18" ht="15" x14ac:dyDescent="0.3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</row>
    <row r="695" spans="1:18" ht="15" x14ac:dyDescent="0.3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</row>
    <row r="696" spans="1:18" ht="15" x14ac:dyDescent="0.3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</row>
    <row r="697" spans="1:18" ht="15" x14ac:dyDescent="0.3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</row>
    <row r="698" spans="1:18" ht="15" x14ac:dyDescent="0.3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</row>
    <row r="699" spans="1:18" ht="15" x14ac:dyDescent="0.3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</row>
    <row r="700" spans="1:18" ht="15" x14ac:dyDescent="0.3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</row>
    <row r="701" spans="1:18" ht="15" x14ac:dyDescent="0.3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</row>
    <row r="702" spans="1:18" ht="15" x14ac:dyDescent="0.3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</row>
    <row r="703" spans="1:18" ht="15" x14ac:dyDescent="0.3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</row>
    <row r="704" spans="1:18" ht="15" x14ac:dyDescent="0.3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</row>
    <row r="705" spans="1:18" ht="15" x14ac:dyDescent="0.3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</row>
    <row r="706" spans="1:18" ht="15" x14ac:dyDescent="0.3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</row>
    <row r="707" spans="1:18" ht="15" x14ac:dyDescent="0.3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</row>
    <row r="708" spans="1:18" ht="15" x14ac:dyDescent="0.3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</row>
    <row r="709" spans="1:18" ht="15" x14ac:dyDescent="0.3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</row>
    <row r="710" spans="1:18" ht="15" x14ac:dyDescent="0.3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</row>
    <row r="711" spans="1:18" ht="15" x14ac:dyDescent="0.3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</row>
    <row r="712" spans="1:18" ht="15" x14ac:dyDescent="0.3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</row>
    <row r="713" spans="1:18" ht="15" x14ac:dyDescent="0.3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</row>
    <row r="714" spans="1:18" ht="15" x14ac:dyDescent="0.3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</row>
    <row r="715" spans="1:18" ht="15" x14ac:dyDescent="0.3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</row>
    <row r="716" spans="1:18" ht="15" x14ac:dyDescent="0.3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</row>
    <row r="717" spans="1:18" ht="15" x14ac:dyDescent="0.3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</row>
    <row r="718" spans="1:18" ht="15" x14ac:dyDescent="0.3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</row>
    <row r="719" spans="1:18" ht="15" x14ac:dyDescent="0.3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</row>
    <row r="720" spans="1:18" ht="15" x14ac:dyDescent="0.3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</row>
    <row r="721" spans="1:18" ht="15" x14ac:dyDescent="0.3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</row>
    <row r="722" spans="1:18" ht="15" x14ac:dyDescent="0.3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</row>
    <row r="723" spans="1:18" ht="15" x14ac:dyDescent="0.3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</row>
    <row r="724" spans="1:18" ht="15" x14ac:dyDescent="0.3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</row>
    <row r="725" spans="1:18" ht="15" x14ac:dyDescent="0.3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</row>
    <row r="726" spans="1:18" ht="15" x14ac:dyDescent="0.3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</row>
    <row r="727" spans="1:18" ht="15" x14ac:dyDescent="0.3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</row>
    <row r="728" spans="1:18" ht="15" x14ac:dyDescent="0.3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</row>
    <row r="729" spans="1:18" ht="15" x14ac:dyDescent="0.3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</row>
    <row r="730" spans="1:18" ht="15" x14ac:dyDescent="0.3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</row>
    <row r="731" spans="1:18" ht="15" x14ac:dyDescent="0.3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</row>
    <row r="732" spans="1:18" ht="15" x14ac:dyDescent="0.3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</row>
    <row r="733" spans="1:18" ht="15" x14ac:dyDescent="0.3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</row>
    <row r="734" spans="1:18" ht="15" x14ac:dyDescent="0.3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</row>
    <row r="735" spans="1:18" ht="15" x14ac:dyDescent="0.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</row>
    <row r="736" spans="1:18" ht="15" x14ac:dyDescent="0.3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</row>
    <row r="737" spans="1:18" ht="15" x14ac:dyDescent="0.3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</row>
    <row r="738" spans="1:18" ht="15" x14ac:dyDescent="0.3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</row>
    <row r="739" spans="1:18" ht="15" x14ac:dyDescent="0.3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</row>
    <row r="740" spans="1:18" ht="15" x14ac:dyDescent="0.3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</row>
    <row r="741" spans="1:18" ht="15" x14ac:dyDescent="0.3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</row>
    <row r="742" spans="1:18" ht="15" x14ac:dyDescent="0.3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</row>
    <row r="743" spans="1:18" ht="15" x14ac:dyDescent="0.3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</row>
    <row r="744" spans="1:18" ht="15" x14ac:dyDescent="0.3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</row>
    <row r="745" spans="1:18" ht="15" x14ac:dyDescent="0.3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</row>
    <row r="746" spans="1:18" ht="15" x14ac:dyDescent="0.3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</row>
    <row r="747" spans="1:18" ht="15" x14ac:dyDescent="0.3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</row>
    <row r="748" spans="1:18" ht="15" x14ac:dyDescent="0.3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</row>
    <row r="749" spans="1:18" ht="15" x14ac:dyDescent="0.3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</row>
    <row r="750" spans="1:18" ht="15" x14ac:dyDescent="0.3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</row>
    <row r="751" spans="1:18" ht="15" x14ac:dyDescent="0.3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</row>
    <row r="752" spans="1:18" ht="15" x14ac:dyDescent="0.3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</row>
    <row r="753" spans="1:18" ht="15" x14ac:dyDescent="0.3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</row>
    <row r="754" spans="1:18" ht="15" x14ac:dyDescent="0.3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</row>
    <row r="755" spans="1:18" ht="15" x14ac:dyDescent="0.3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</row>
    <row r="756" spans="1:18" ht="15" x14ac:dyDescent="0.3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</row>
    <row r="757" spans="1:18" ht="15" x14ac:dyDescent="0.3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</row>
    <row r="758" spans="1:18" ht="15" x14ac:dyDescent="0.3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</row>
    <row r="759" spans="1:18" ht="15" x14ac:dyDescent="0.3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</row>
    <row r="760" spans="1:18" ht="15" x14ac:dyDescent="0.3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</row>
    <row r="761" spans="1:18" ht="15" x14ac:dyDescent="0.3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</row>
    <row r="762" spans="1:18" ht="15" x14ac:dyDescent="0.3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</row>
    <row r="763" spans="1:18" ht="15" x14ac:dyDescent="0.3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</row>
    <row r="764" spans="1:18" ht="15" x14ac:dyDescent="0.3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</row>
    <row r="765" spans="1:18" ht="15" x14ac:dyDescent="0.3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</row>
    <row r="766" spans="1:18" ht="15" x14ac:dyDescent="0.3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</row>
    <row r="767" spans="1:18" ht="15" x14ac:dyDescent="0.3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</row>
    <row r="768" spans="1:18" ht="15" x14ac:dyDescent="0.3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</row>
    <row r="769" spans="1:18" ht="15" x14ac:dyDescent="0.3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</row>
    <row r="770" spans="1:18" ht="15" x14ac:dyDescent="0.3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</row>
    <row r="771" spans="1:18" ht="15" x14ac:dyDescent="0.3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</row>
    <row r="772" spans="1:18" ht="15" x14ac:dyDescent="0.3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</row>
    <row r="773" spans="1:18" ht="15" x14ac:dyDescent="0.3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</row>
    <row r="774" spans="1:18" ht="15" x14ac:dyDescent="0.3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</row>
    <row r="775" spans="1:18" ht="15" x14ac:dyDescent="0.3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</row>
    <row r="776" spans="1:18" ht="15" x14ac:dyDescent="0.3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</row>
    <row r="777" spans="1:18" ht="15" x14ac:dyDescent="0.3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</row>
    <row r="778" spans="1:18" ht="15" x14ac:dyDescent="0.3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</row>
    <row r="779" spans="1:18" ht="15" x14ac:dyDescent="0.3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</row>
    <row r="780" spans="1:18" ht="15" x14ac:dyDescent="0.3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</row>
    <row r="781" spans="1:18" ht="15" x14ac:dyDescent="0.3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</row>
    <row r="782" spans="1:18" ht="15" x14ac:dyDescent="0.3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</row>
    <row r="783" spans="1:18" ht="15" x14ac:dyDescent="0.3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</row>
    <row r="784" spans="1:18" ht="15" x14ac:dyDescent="0.3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</row>
    <row r="785" spans="1:18" ht="15" x14ac:dyDescent="0.3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</row>
    <row r="786" spans="1:18" ht="15" x14ac:dyDescent="0.3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</row>
    <row r="787" spans="1:18" ht="15" x14ac:dyDescent="0.3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</row>
    <row r="788" spans="1:18" ht="15" x14ac:dyDescent="0.3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</row>
    <row r="789" spans="1:18" ht="15" x14ac:dyDescent="0.3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</row>
    <row r="790" spans="1:18" ht="15" x14ac:dyDescent="0.3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</row>
    <row r="791" spans="1:18" ht="15" x14ac:dyDescent="0.3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</row>
    <row r="792" spans="1:18" ht="15" x14ac:dyDescent="0.3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</row>
    <row r="793" spans="1:18" ht="15" x14ac:dyDescent="0.3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</row>
    <row r="794" spans="1:18" ht="15" x14ac:dyDescent="0.3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</row>
    <row r="795" spans="1:18" ht="15" x14ac:dyDescent="0.3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</row>
    <row r="796" spans="1:18" ht="15" x14ac:dyDescent="0.3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</row>
    <row r="797" spans="1:18" ht="15" x14ac:dyDescent="0.3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</row>
    <row r="798" spans="1:18" ht="15" x14ac:dyDescent="0.3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</row>
    <row r="799" spans="1:18" ht="15" x14ac:dyDescent="0.3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</row>
    <row r="800" spans="1:18" ht="15" x14ac:dyDescent="0.3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</row>
    <row r="801" spans="1:18" ht="15" x14ac:dyDescent="0.3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</row>
    <row r="802" spans="1:18" ht="15" x14ac:dyDescent="0.3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</row>
    <row r="803" spans="1:18" ht="15" x14ac:dyDescent="0.3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</row>
    <row r="804" spans="1:18" ht="15" x14ac:dyDescent="0.3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</row>
    <row r="805" spans="1:18" ht="15" x14ac:dyDescent="0.3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</row>
    <row r="806" spans="1:18" ht="15" x14ac:dyDescent="0.3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</row>
    <row r="807" spans="1:18" ht="15" x14ac:dyDescent="0.3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</row>
    <row r="808" spans="1:18" ht="15" x14ac:dyDescent="0.3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</row>
    <row r="809" spans="1:18" ht="15" x14ac:dyDescent="0.3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</row>
    <row r="810" spans="1:18" ht="15" x14ac:dyDescent="0.3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</row>
    <row r="811" spans="1:18" ht="15" x14ac:dyDescent="0.3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</row>
    <row r="812" spans="1:18" ht="15" x14ac:dyDescent="0.3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</row>
    <row r="813" spans="1:18" ht="15" x14ac:dyDescent="0.3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</row>
    <row r="814" spans="1:18" ht="15" x14ac:dyDescent="0.3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</row>
    <row r="815" spans="1:18" ht="15" x14ac:dyDescent="0.3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</row>
    <row r="816" spans="1:18" ht="15" x14ac:dyDescent="0.3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</row>
    <row r="817" spans="1:18" ht="15" x14ac:dyDescent="0.3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</row>
    <row r="818" spans="1:18" ht="15" x14ac:dyDescent="0.3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</row>
    <row r="819" spans="1:18" ht="15" x14ac:dyDescent="0.3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</row>
    <row r="820" spans="1:18" ht="15" x14ac:dyDescent="0.3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</row>
    <row r="821" spans="1:18" ht="15" x14ac:dyDescent="0.3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</row>
    <row r="822" spans="1:18" ht="15" x14ac:dyDescent="0.3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</row>
    <row r="823" spans="1:18" ht="15" x14ac:dyDescent="0.3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</row>
    <row r="824" spans="1:18" ht="15" x14ac:dyDescent="0.3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</row>
    <row r="825" spans="1:18" ht="15" x14ac:dyDescent="0.3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</row>
    <row r="826" spans="1:18" ht="15" x14ac:dyDescent="0.3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</row>
    <row r="827" spans="1:18" ht="15" x14ac:dyDescent="0.3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</row>
    <row r="828" spans="1:18" ht="15" x14ac:dyDescent="0.3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</row>
    <row r="829" spans="1:18" ht="15" x14ac:dyDescent="0.3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</row>
    <row r="830" spans="1:18" ht="15" x14ac:dyDescent="0.3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</row>
    <row r="831" spans="1:18" ht="15" x14ac:dyDescent="0.3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</row>
    <row r="832" spans="1:18" ht="15" x14ac:dyDescent="0.3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</row>
    <row r="833" spans="1:18" ht="15" x14ac:dyDescent="0.3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</row>
    <row r="834" spans="1:18" ht="15" x14ac:dyDescent="0.3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</row>
    <row r="835" spans="1:18" ht="15" x14ac:dyDescent="0.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</row>
    <row r="836" spans="1:18" ht="15" x14ac:dyDescent="0.3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</row>
    <row r="837" spans="1:18" ht="15" x14ac:dyDescent="0.3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</row>
    <row r="838" spans="1:18" ht="15" x14ac:dyDescent="0.3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</row>
    <row r="839" spans="1:18" ht="15" x14ac:dyDescent="0.3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</row>
    <row r="840" spans="1:18" ht="15" x14ac:dyDescent="0.3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</row>
    <row r="841" spans="1:18" ht="15" x14ac:dyDescent="0.3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</row>
    <row r="842" spans="1:18" ht="15" x14ac:dyDescent="0.3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</row>
    <row r="843" spans="1:18" ht="15" x14ac:dyDescent="0.3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</row>
    <row r="844" spans="1:18" ht="15" x14ac:dyDescent="0.3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</row>
    <row r="845" spans="1:18" ht="15" x14ac:dyDescent="0.3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</row>
    <row r="846" spans="1:18" ht="15" x14ac:dyDescent="0.3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</row>
    <row r="847" spans="1:18" ht="15" x14ac:dyDescent="0.3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</row>
    <row r="848" spans="1:18" ht="15" x14ac:dyDescent="0.3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</row>
    <row r="849" spans="1:18" ht="15" x14ac:dyDescent="0.3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</row>
    <row r="850" spans="1:18" ht="15" x14ac:dyDescent="0.3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</row>
    <row r="851" spans="1:18" ht="15" x14ac:dyDescent="0.3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</row>
    <row r="852" spans="1:18" ht="15" x14ac:dyDescent="0.3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</row>
    <row r="853" spans="1:18" ht="15" x14ac:dyDescent="0.3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</row>
    <row r="854" spans="1:18" ht="15" x14ac:dyDescent="0.3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</row>
    <row r="855" spans="1:18" ht="15" x14ac:dyDescent="0.3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</row>
    <row r="856" spans="1:18" ht="15" x14ac:dyDescent="0.3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</row>
    <row r="857" spans="1:18" ht="15" x14ac:dyDescent="0.3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</row>
    <row r="858" spans="1:18" ht="15" x14ac:dyDescent="0.3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</row>
    <row r="859" spans="1:18" ht="15" x14ac:dyDescent="0.3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</row>
    <row r="860" spans="1:18" ht="15" x14ac:dyDescent="0.3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</row>
    <row r="861" spans="1:18" ht="15" x14ac:dyDescent="0.3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</row>
    <row r="862" spans="1:18" ht="15" x14ac:dyDescent="0.3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</row>
    <row r="863" spans="1:18" ht="15" x14ac:dyDescent="0.3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</row>
    <row r="864" spans="1:18" ht="15" x14ac:dyDescent="0.3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</row>
    <row r="865" spans="1:18" ht="15" x14ac:dyDescent="0.3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</row>
    <row r="866" spans="1:18" ht="15" x14ac:dyDescent="0.3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</row>
    <row r="867" spans="1:18" ht="15" x14ac:dyDescent="0.3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</row>
    <row r="868" spans="1:18" ht="15" x14ac:dyDescent="0.3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</row>
    <row r="869" spans="1:18" ht="15" x14ac:dyDescent="0.3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</row>
    <row r="870" spans="1:18" ht="15" x14ac:dyDescent="0.3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</row>
    <row r="871" spans="1:18" ht="15" x14ac:dyDescent="0.3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</row>
    <row r="872" spans="1:18" ht="15" x14ac:dyDescent="0.3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</row>
    <row r="873" spans="1:18" ht="15" x14ac:dyDescent="0.3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</row>
    <row r="874" spans="1:18" ht="15" x14ac:dyDescent="0.3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</row>
    <row r="875" spans="1:18" ht="15" x14ac:dyDescent="0.3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</row>
    <row r="876" spans="1:18" ht="15" x14ac:dyDescent="0.3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</row>
    <row r="877" spans="1:18" ht="15" x14ac:dyDescent="0.3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</row>
    <row r="878" spans="1:18" ht="15" x14ac:dyDescent="0.3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</row>
    <row r="879" spans="1:18" ht="15" x14ac:dyDescent="0.3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</row>
    <row r="880" spans="1:18" ht="15" x14ac:dyDescent="0.3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</row>
    <row r="881" spans="1:18" ht="15" x14ac:dyDescent="0.3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</row>
    <row r="882" spans="1:18" ht="15" x14ac:dyDescent="0.3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</row>
    <row r="883" spans="1:18" ht="15" x14ac:dyDescent="0.3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</row>
    <row r="884" spans="1:18" ht="15" x14ac:dyDescent="0.3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</row>
    <row r="885" spans="1:18" ht="15" x14ac:dyDescent="0.3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</row>
    <row r="886" spans="1:18" ht="15" x14ac:dyDescent="0.3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</row>
    <row r="887" spans="1:18" ht="15" x14ac:dyDescent="0.3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</row>
    <row r="888" spans="1:18" ht="15" x14ac:dyDescent="0.3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</row>
    <row r="889" spans="1:18" ht="15" x14ac:dyDescent="0.3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</row>
    <row r="890" spans="1:18" ht="15" x14ac:dyDescent="0.3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</row>
    <row r="891" spans="1:18" ht="15" x14ac:dyDescent="0.3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</row>
    <row r="892" spans="1:18" ht="15" x14ac:dyDescent="0.3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</row>
    <row r="893" spans="1:18" ht="15" x14ac:dyDescent="0.3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</row>
    <row r="894" spans="1:18" ht="15" x14ac:dyDescent="0.3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</row>
    <row r="895" spans="1:18" ht="15" x14ac:dyDescent="0.3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</row>
    <row r="896" spans="1:18" ht="15" x14ac:dyDescent="0.3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</row>
    <row r="897" spans="1:18" ht="15" x14ac:dyDescent="0.3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</row>
    <row r="898" spans="1:18" ht="15" x14ac:dyDescent="0.3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</row>
    <row r="899" spans="1:18" ht="15" x14ac:dyDescent="0.3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</row>
    <row r="900" spans="1:18" ht="15" x14ac:dyDescent="0.3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</row>
    <row r="901" spans="1:18" ht="15" x14ac:dyDescent="0.3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</row>
    <row r="902" spans="1:18" ht="15" x14ac:dyDescent="0.3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</row>
    <row r="903" spans="1:18" ht="15" x14ac:dyDescent="0.3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</row>
    <row r="904" spans="1:18" ht="15" x14ac:dyDescent="0.3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</row>
    <row r="905" spans="1:18" ht="15" x14ac:dyDescent="0.3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</row>
    <row r="906" spans="1:18" ht="15" x14ac:dyDescent="0.3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</row>
    <row r="907" spans="1:18" ht="15" x14ac:dyDescent="0.3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</row>
    <row r="908" spans="1:18" ht="15" x14ac:dyDescent="0.3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</row>
    <row r="909" spans="1:18" ht="15" x14ac:dyDescent="0.3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</row>
    <row r="910" spans="1:18" ht="15" x14ac:dyDescent="0.3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</row>
    <row r="911" spans="1:18" ht="15" x14ac:dyDescent="0.3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</row>
    <row r="912" spans="1:18" ht="15" x14ac:dyDescent="0.3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</row>
    <row r="913" spans="1:18" ht="15" x14ac:dyDescent="0.3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</row>
    <row r="914" spans="1:18" ht="15" x14ac:dyDescent="0.3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</row>
    <row r="915" spans="1:18" ht="15" x14ac:dyDescent="0.3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</row>
    <row r="916" spans="1:18" ht="15" x14ac:dyDescent="0.3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</row>
    <row r="917" spans="1:18" ht="15" x14ac:dyDescent="0.3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</row>
    <row r="918" spans="1:18" ht="15" x14ac:dyDescent="0.3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</row>
    <row r="919" spans="1:18" ht="15" x14ac:dyDescent="0.3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</row>
    <row r="920" spans="1:18" ht="15" x14ac:dyDescent="0.3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</row>
    <row r="921" spans="1:18" ht="15" x14ac:dyDescent="0.3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</row>
    <row r="922" spans="1:18" ht="15" x14ac:dyDescent="0.3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</row>
    <row r="923" spans="1:18" ht="15" x14ac:dyDescent="0.3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</row>
    <row r="924" spans="1:18" ht="15" x14ac:dyDescent="0.3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</row>
    <row r="925" spans="1:18" ht="15" x14ac:dyDescent="0.3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</row>
    <row r="926" spans="1:18" ht="15" x14ac:dyDescent="0.3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</row>
    <row r="927" spans="1:18" ht="15" x14ac:dyDescent="0.3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</row>
    <row r="928" spans="1:18" ht="15" x14ac:dyDescent="0.3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</row>
    <row r="929" spans="1:18" ht="15" x14ac:dyDescent="0.3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</row>
    <row r="930" spans="1:18" ht="15" x14ac:dyDescent="0.3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</row>
    <row r="931" spans="1:18" ht="15" x14ac:dyDescent="0.3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</row>
    <row r="932" spans="1:18" ht="15" x14ac:dyDescent="0.3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</row>
    <row r="933" spans="1:18" ht="15" x14ac:dyDescent="0.3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</row>
    <row r="934" spans="1:18" ht="15" x14ac:dyDescent="0.3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</row>
    <row r="935" spans="1:18" ht="15" x14ac:dyDescent="0.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</row>
    <row r="936" spans="1:18" ht="15" x14ac:dyDescent="0.3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</row>
    <row r="937" spans="1:18" ht="15" x14ac:dyDescent="0.3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</row>
    <row r="938" spans="1:18" ht="15" x14ac:dyDescent="0.3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</row>
    <row r="939" spans="1:18" ht="15" x14ac:dyDescent="0.3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</row>
    <row r="940" spans="1:18" ht="15" x14ac:dyDescent="0.3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</row>
    <row r="941" spans="1:18" ht="15" x14ac:dyDescent="0.3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</row>
    <row r="942" spans="1:18" ht="15" x14ac:dyDescent="0.3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</row>
    <row r="943" spans="1:18" ht="15" x14ac:dyDescent="0.3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</row>
    <row r="944" spans="1:18" ht="15" x14ac:dyDescent="0.3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</row>
    <row r="945" spans="1:18" ht="15" x14ac:dyDescent="0.3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</row>
    <row r="946" spans="1:18" ht="15" x14ac:dyDescent="0.3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</row>
    <row r="947" spans="1:18" ht="15" x14ac:dyDescent="0.3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</row>
    <row r="948" spans="1:18" ht="15" x14ac:dyDescent="0.3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</row>
    <row r="949" spans="1:18" ht="15" x14ac:dyDescent="0.3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</row>
    <row r="950" spans="1:18" ht="15" x14ac:dyDescent="0.3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</row>
    <row r="951" spans="1:18" ht="15" x14ac:dyDescent="0.3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</row>
    <row r="952" spans="1:18" ht="15" x14ac:dyDescent="0.3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</row>
    <row r="953" spans="1:18" ht="15" x14ac:dyDescent="0.3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</row>
    <row r="954" spans="1:18" ht="15" x14ac:dyDescent="0.3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</row>
    <row r="955" spans="1:18" ht="15" x14ac:dyDescent="0.3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</row>
    <row r="956" spans="1:18" ht="15" x14ac:dyDescent="0.3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</row>
    <row r="957" spans="1:18" ht="15" x14ac:dyDescent="0.3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</row>
    <row r="958" spans="1:18" ht="15" x14ac:dyDescent="0.3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</row>
    <row r="959" spans="1:18" ht="15" x14ac:dyDescent="0.3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</row>
    <row r="960" spans="1:18" ht="15" x14ac:dyDescent="0.3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</row>
    <row r="961" spans="1:18" ht="15" x14ac:dyDescent="0.3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</row>
    <row r="962" spans="1:18" ht="15" x14ac:dyDescent="0.3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</row>
    <row r="963" spans="1:18" ht="15" x14ac:dyDescent="0.3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</row>
    <row r="964" spans="1:18" ht="15" x14ac:dyDescent="0.3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</row>
    <row r="965" spans="1:18" ht="15" x14ac:dyDescent="0.3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</row>
    <row r="966" spans="1:18" ht="15" x14ac:dyDescent="0.3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</row>
    <row r="967" spans="1:18" ht="15" x14ac:dyDescent="0.3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</row>
    <row r="968" spans="1:18" ht="15" x14ac:dyDescent="0.3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</row>
    <row r="969" spans="1:18" ht="15" x14ac:dyDescent="0.3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</row>
    <row r="970" spans="1:18" ht="15" x14ac:dyDescent="0.3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</row>
    <row r="971" spans="1:18" ht="15" x14ac:dyDescent="0.3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</row>
    <row r="972" spans="1:18" ht="15" x14ac:dyDescent="0.3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</row>
    <row r="973" spans="1:18" ht="15" x14ac:dyDescent="0.3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</row>
    <row r="974" spans="1:18" ht="15" x14ac:dyDescent="0.3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</row>
    <row r="975" spans="1:18" ht="15" x14ac:dyDescent="0.3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</row>
    <row r="976" spans="1:18" ht="15" x14ac:dyDescent="0.3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</row>
    <row r="977" spans="1:18" ht="15" x14ac:dyDescent="0.3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</row>
    <row r="978" spans="1:18" ht="15" x14ac:dyDescent="0.3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</row>
    <row r="979" spans="1:18" ht="15" x14ac:dyDescent="0.3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</row>
    <row r="980" spans="1:18" ht="15" x14ac:dyDescent="0.3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</row>
    <row r="981" spans="1:18" ht="15" x14ac:dyDescent="0.3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</row>
    <row r="982" spans="1:18" ht="15" x14ac:dyDescent="0.3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</row>
    <row r="983" spans="1:18" ht="15" x14ac:dyDescent="0.3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</row>
    <row r="984" spans="1:18" ht="15" x14ac:dyDescent="0.3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</row>
    <row r="985" spans="1:18" ht="15" x14ac:dyDescent="0.3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</row>
    <row r="986" spans="1:18" ht="15" x14ac:dyDescent="0.3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</row>
    <row r="987" spans="1:18" ht="15" x14ac:dyDescent="0.3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</row>
    <row r="988" spans="1:18" ht="15" x14ac:dyDescent="0.3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</row>
    <row r="989" spans="1:18" ht="15" x14ac:dyDescent="0.3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</row>
    <row r="990" spans="1:18" ht="15" x14ac:dyDescent="0.3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</row>
    <row r="991" spans="1:18" ht="15" x14ac:dyDescent="0.3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</row>
    <row r="992" spans="1:18" ht="15" x14ac:dyDescent="0.3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</row>
    <row r="993" spans="1:18" ht="15" x14ac:dyDescent="0.3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</row>
    <row r="994" spans="1:18" ht="15" x14ac:dyDescent="0.3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</row>
    <row r="995" spans="1:18" ht="15" x14ac:dyDescent="0.3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</row>
    <row r="996" spans="1:18" ht="15" x14ac:dyDescent="0.3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</row>
    <row r="997" spans="1:18" ht="15" x14ac:dyDescent="0.3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</row>
    <row r="998" spans="1:18" ht="15" x14ac:dyDescent="0.3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</row>
    <row r="999" spans="1:18" ht="15" x14ac:dyDescent="0.3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</row>
    <row r="1000" spans="1:18" ht="15" x14ac:dyDescent="0.35"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</row>
    <row r="1001" spans="1:18" ht="15" x14ac:dyDescent="0.35"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L34"/>
  <sheetViews>
    <sheetView tabSelected="1" workbookViewId="0"/>
  </sheetViews>
  <sheetFormatPr defaultColWidth="14.44140625" defaultRowHeight="15.75" customHeight="1" x14ac:dyDescent="0.25"/>
  <cols>
    <col min="1" max="1" width="43.44140625" style="4" customWidth="1"/>
    <col min="2" max="3" width="14.44140625" style="4"/>
    <col min="4" max="4" width="43.44140625" style="4" customWidth="1"/>
    <col min="5" max="16384" width="14.44140625" style="4"/>
  </cols>
  <sheetData>
    <row r="1" spans="1:12" ht="45" customHeight="1" x14ac:dyDescent="0.35">
      <c r="A1" s="57" t="s">
        <v>247</v>
      </c>
      <c r="B1" s="48"/>
      <c r="C1" s="49"/>
      <c r="D1" s="49"/>
      <c r="E1" s="49"/>
    </row>
    <row r="2" spans="1:12" ht="13.2" x14ac:dyDescent="0.25">
      <c r="A2" s="5"/>
      <c r="B2" s="5"/>
      <c r="C2" s="5"/>
      <c r="D2" s="5"/>
      <c r="E2" s="5"/>
    </row>
    <row r="3" spans="1:12" ht="13.2" x14ac:dyDescent="0.25">
      <c r="A3" s="6" t="s">
        <v>248</v>
      </c>
      <c r="B3" s="7"/>
      <c r="D3" s="6" t="s">
        <v>249</v>
      </c>
      <c r="E3" s="7"/>
    </row>
    <row r="4" spans="1:12" ht="13.2" x14ac:dyDescent="0.25">
      <c r="A4" s="9" t="s">
        <v>250</v>
      </c>
      <c r="B4" s="37"/>
      <c r="C4" s="37"/>
      <c r="D4" s="9" t="s">
        <v>251</v>
      </c>
      <c r="E4" s="37"/>
      <c r="F4" s="37"/>
      <c r="G4" s="37"/>
      <c r="H4" s="37"/>
      <c r="I4" s="37"/>
      <c r="J4" s="37"/>
      <c r="K4" s="37"/>
      <c r="L4" s="37"/>
    </row>
    <row r="5" spans="1:12" ht="13.2" x14ac:dyDescent="0.25">
      <c r="A5" s="5" t="s">
        <v>252</v>
      </c>
      <c r="D5" s="5" t="s">
        <v>253</v>
      </c>
    </row>
    <row r="6" spans="1:12" ht="13.2" x14ac:dyDescent="0.25">
      <c r="A6" s="5" t="s">
        <v>254</v>
      </c>
      <c r="D6" s="5" t="s">
        <v>255</v>
      </c>
    </row>
    <row r="7" spans="1:12" ht="13.2" x14ac:dyDescent="0.25">
      <c r="A7" s="5" t="s">
        <v>256</v>
      </c>
      <c r="D7" s="5" t="s">
        <v>257</v>
      </c>
    </row>
    <row r="8" spans="1:12" ht="13.2" x14ac:dyDescent="0.25">
      <c r="A8" s="5" t="s">
        <v>258</v>
      </c>
      <c r="D8" s="5" t="s">
        <v>259</v>
      </c>
    </row>
    <row r="9" spans="1:12" ht="13.2" x14ac:dyDescent="0.25">
      <c r="A9" s="9" t="s">
        <v>260</v>
      </c>
      <c r="B9" s="37"/>
      <c r="C9" s="37"/>
      <c r="D9" s="9" t="s">
        <v>261</v>
      </c>
      <c r="E9" s="37"/>
      <c r="F9" s="37"/>
      <c r="G9" s="37"/>
      <c r="H9" s="37"/>
      <c r="I9" s="37"/>
      <c r="J9" s="37"/>
      <c r="K9" s="37"/>
      <c r="L9" s="37"/>
    </row>
    <row r="10" spans="1:12" ht="13.2" x14ac:dyDescent="0.25">
      <c r="A10" s="5" t="s">
        <v>262</v>
      </c>
      <c r="D10" s="5" t="s">
        <v>263</v>
      </c>
    </row>
    <row r="11" spans="1:12" ht="13.2" x14ac:dyDescent="0.25">
      <c r="A11" s="5" t="s">
        <v>264</v>
      </c>
      <c r="D11" s="5" t="s">
        <v>265</v>
      </c>
    </row>
    <row r="12" spans="1:12" ht="13.2" x14ac:dyDescent="0.25">
      <c r="A12" s="5" t="s">
        <v>266</v>
      </c>
      <c r="D12" s="5" t="s">
        <v>267</v>
      </c>
    </row>
    <row r="13" spans="1:12" ht="13.2" x14ac:dyDescent="0.25">
      <c r="A13" s="5" t="s">
        <v>268</v>
      </c>
      <c r="D13" s="5" t="s">
        <v>269</v>
      </c>
    </row>
    <row r="14" spans="1:12" ht="13.2" x14ac:dyDescent="0.25">
      <c r="A14" s="9" t="s">
        <v>270</v>
      </c>
      <c r="B14" s="37"/>
      <c r="C14" s="37"/>
      <c r="D14" s="9" t="s">
        <v>271</v>
      </c>
      <c r="E14" s="37"/>
      <c r="F14" s="37"/>
      <c r="G14" s="37"/>
      <c r="H14" s="37"/>
      <c r="I14" s="37"/>
      <c r="J14" s="37"/>
      <c r="K14" s="37"/>
      <c r="L14" s="37"/>
    </row>
    <row r="16" spans="1:12" ht="13.2" x14ac:dyDescent="0.25">
      <c r="A16" s="6" t="s">
        <v>272</v>
      </c>
      <c r="B16" s="7"/>
      <c r="D16" s="6" t="s">
        <v>273</v>
      </c>
      <c r="E16" s="7"/>
    </row>
    <row r="17" spans="1:12" ht="13.2" x14ac:dyDescent="0.25">
      <c r="A17" s="5" t="s">
        <v>274</v>
      </c>
      <c r="D17" s="5" t="s">
        <v>275</v>
      </c>
    </row>
    <row r="18" spans="1:12" ht="13.2" x14ac:dyDescent="0.25">
      <c r="A18" s="5" t="s">
        <v>276</v>
      </c>
      <c r="D18" s="5" t="s">
        <v>277</v>
      </c>
    </row>
    <row r="19" spans="1:12" ht="13.2" x14ac:dyDescent="0.25">
      <c r="A19" s="9" t="s">
        <v>278</v>
      </c>
      <c r="B19" s="37"/>
      <c r="C19" s="37"/>
      <c r="D19" s="9" t="s">
        <v>279</v>
      </c>
      <c r="E19" s="37"/>
      <c r="F19" s="37"/>
      <c r="G19" s="37"/>
      <c r="H19" s="37"/>
      <c r="I19" s="37"/>
      <c r="J19" s="37"/>
      <c r="K19" s="37"/>
      <c r="L19" s="37"/>
    </row>
    <row r="20" spans="1:12" ht="13.2" x14ac:dyDescent="0.25">
      <c r="A20" s="5" t="s">
        <v>280</v>
      </c>
      <c r="D20" s="5" t="s">
        <v>281</v>
      </c>
    </row>
    <row r="21" spans="1:12" ht="13.2" x14ac:dyDescent="0.25">
      <c r="A21" s="5" t="s">
        <v>282</v>
      </c>
      <c r="D21" s="5" t="s">
        <v>283</v>
      </c>
    </row>
    <row r="22" spans="1:12" ht="13.2" x14ac:dyDescent="0.25">
      <c r="A22" s="5" t="s">
        <v>284</v>
      </c>
      <c r="D22" s="5" t="s">
        <v>285</v>
      </c>
    </row>
    <row r="23" spans="1:12" ht="13.2" x14ac:dyDescent="0.25">
      <c r="A23" s="5" t="s">
        <v>286</v>
      </c>
      <c r="D23" s="5" t="s">
        <v>287</v>
      </c>
    </row>
    <row r="24" spans="1:12" ht="13.2" x14ac:dyDescent="0.25">
      <c r="A24" s="9" t="s">
        <v>288</v>
      </c>
      <c r="B24" s="37"/>
      <c r="C24" s="37"/>
      <c r="D24" s="9" t="s">
        <v>289</v>
      </c>
      <c r="E24" s="37"/>
      <c r="F24" s="37"/>
      <c r="G24" s="37"/>
      <c r="H24" s="37"/>
      <c r="I24" s="37"/>
      <c r="J24" s="37"/>
      <c r="K24" s="37"/>
      <c r="L24" s="37"/>
    </row>
    <row r="25" spans="1:12" ht="13.2" x14ac:dyDescent="0.25">
      <c r="A25" s="5" t="s">
        <v>290</v>
      </c>
      <c r="D25" s="5" t="s">
        <v>291</v>
      </c>
    </row>
    <row r="26" spans="1:12" ht="13.2" x14ac:dyDescent="0.25">
      <c r="A26" s="5" t="s">
        <v>292</v>
      </c>
      <c r="D26" s="5" t="s">
        <v>293</v>
      </c>
    </row>
    <row r="27" spans="1:12" ht="13.2" x14ac:dyDescent="0.25">
      <c r="A27" s="5" t="s">
        <v>294</v>
      </c>
      <c r="D27" s="5" t="s">
        <v>295</v>
      </c>
    </row>
    <row r="28" spans="1:12" ht="13.2" x14ac:dyDescent="0.25">
      <c r="A28" s="5" t="s">
        <v>296</v>
      </c>
      <c r="D28" s="5" t="s">
        <v>297</v>
      </c>
    </row>
    <row r="29" spans="1:12" ht="15" x14ac:dyDescent="0.35">
      <c r="D29" s="5" t="s">
        <v>298</v>
      </c>
    </row>
    <row r="30" spans="1:12" ht="15" x14ac:dyDescent="0.35">
      <c r="D30" s="5" t="s">
        <v>299</v>
      </c>
    </row>
    <row r="33" spans="4:4" ht="15" x14ac:dyDescent="0.35">
      <c r="D33" s="5" t="s">
        <v>300</v>
      </c>
    </row>
    <row r="34" spans="4:4" ht="15" x14ac:dyDescent="0.35">
      <c r="D34" s="5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1. Summary</vt:lpstr>
      <vt:lpstr>2. Planning</vt:lpstr>
      <vt:lpstr>3. Budget</vt:lpstr>
      <vt:lpstr>4. Itinerary</vt:lpstr>
      <vt:lpstr>5. Packing</vt:lpstr>
      <vt:lpstr>6.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2020-03-29T05:11:10Z</dcterms:created>
  <dcterms:modified xsi:type="dcterms:W3CDTF">2025-05-13T06:13:56Z</dcterms:modified>
</cp:coreProperties>
</file>